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79085\Desktop\меню\"/>
    </mc:Choice>
  </mc:AlternateContent>
  <xr:revisionPtr revIDLastSave="0" documentId="8_{BDA61C8D-717F-47DC-901E-C56329668E1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L203" i="1"/>
  <c r="L214" i="1" s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62" i="1" l="1"/>
  <c r="G233" i="1"/>
  <c r="I233" i="1"/>
  <c r="F233" i="1"/>
  <c r="H233" i="1"/>
  <c r="J233" i="1"/>
  <c r="L233" i="1"/>
  <c r="L234" i="1" s="1"/>
  <c r="I214" i="1"/>
  <c r="I234" i="1" s="1"/>
  <c r="J214" i="1"/>
  <c r="F214" i="1"/>
  <c r="G214" i="1"/>
  <c r="G234" i="1" s="1"/>
  <c r="H214" i="1"/>
  <c r="H234" i="1" l="1"/>
  <c r="F234" i="1"/>
  <c r="J234" i="1"/>
</calcChain>
</file>

<file path=xl/sharedStrings.xml><?xml version="1.0" encoding="utf-8"?>
<sst xmlns="http://schemas.openxmlformats.org/spreadsheetml/2006/main" count="331" uniqueCount="89">
  <si>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</si>
  <si>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</si>
  <si>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</si>
  <si>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</si>
  <si>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</si>
  <si>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</si>
  <si>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</si>
  <si>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</si>
  <si>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</si>
  <si>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</si>
  <si>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</si>
  <si>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</si>
  <si>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</si>
  <si>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</si>
  <si>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</si>
  <si>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</si>
  <si>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</si>
  <si>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</si>
  <si>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</si>
  <si>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</si>
  <si>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</si>
  <si>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</si>
  <si>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</si>
  <si>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</si>
  <si>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</si>
  <si>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</si>
  <si>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</si>
  <si>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</si>
  <si>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</si>
  <si>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</si>
  <si>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</si>
  <si>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</si>
  <si>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натуральные свежие (помидоры)</t>
  </si>
  <si>
    <t>1 блюдо</t>
  </si>
  <si>
    <t>Суп картофельный с мясными фрикадельками</t>
  </si>
  <si>
    <t>200/28</t>
  </si>
  <si>
    <t>2 блюдо</t>
  </si>
  <si>
    <t>Оладьи из говяжьей печени</t>
  </si>
  <si>
    <t>90/5</t>
  </si>
  <si>
    <t>гарнир</t>
  </si>
  <si>
    <t>Макаронные изделия отварные с маслом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</si>
  <si>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</si>
  <si>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</si>
  <si>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</si>
  <si>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</si>
  <si>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</si>
  <si>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</si>
  <si>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Ряженка</t>
  </si>
  <si>
    <t>Итого за день:</t>
  </si>
  <si>
    <t>Овощи натуральные свежие (огурцы)</t>
  </si>
  <si>
    <t>Суп картофельный с клецками</t>
  </si>
  <si>
    <t>Котлеты рыбные с маслом сливочным</t>
  </si>
  <si>
    <t>Рис отварной</t>
  </si>
  <si>
    <t>Напиток "Витошка"</t>
  </si>
  <si>
    <t>Снежок</t>
  </si>
  <si>
    <t>Салат из свеклы отварной</t>
  </si>
  <si>
    <t>Щи из свежей капусты с картофелем со сметаной</t>
  </si>
  <si>
    <t>Рагу из курицы</t>
  </si>
  <si>
    <t>90/150</t>
  </si>
  <si>
    <t>Компот из чернослив</t>
  </si>
  <si>
    <t>Суп картофельный с макаронными изделиями (вермишель)</t>
  </si>
  <si>
    <t>Шницель из говядины</t>
  </si>
  <si>
    <t>Капуста тушеная</t>
  </si>
  <si>
    <t>Напиток апельсиновый</t>
  </si>
  <si>
    <t>Салат из свежей капусты</t>
  </si>
  <si>
    <t>Картофель и овощи, тушенные в соусе</t>
  </si>
  <si>
    <t>125/25</t>
  </si>
  <si>
    <t>142/330</t>
  </si>
  <si>
    <t>Кисель плодово-ягодный</t>
  </si>
  <si>
    <t>Борщ из свежей капусты с картофелем со сметаной</t>
  </si>
  <si>
    <t>Каша гречневая рассыпчатая</t>
  </si>
  <si>
    <t>Компот из смеси сухофруктов</t>
  </si>
  <si>
    <t xml:space="preserve">Суп картофельный с рисовой крупой </t>
  </si>
  <si>
    <t>Гуляш из говядины</t>
  </si>
  <si>
    <t>90/30</t>
  </si>
  <si>
    <t>Компот из кураги</t>
  </si>
  <si>
    <t>Суп картофельный с бобовыми (горох)</t>
  </si>
  <si>
    <t>Тефтели из говядины с соусом</t>
  </si>
  <si>
    <t>279/331</t>
  </si>
  <si>
    <t>Рагу из овощей</t>
  </si>
  <si>
    <t>Биточки из говядины</t>
  </si>
  <si>
    <t>Каша гороховая отварная с маслом</t>
  </si>
  <si>
    <t>150/5</t>
  </si>
  <si>
    <t>Среднее значение за период:</t>
  </si>
  <si>
    <t>Рассольник ленинградский</t>
  </si>
  <si>
    <t>Суп картофельный с бобовыми (горох) на курином бульоне</t>
  </si>
  <si>
    <t>Курица отварная с маслом сливочным</t>
  </si>
  <si>
    <t>МОУ СОШ п. Прудовой</t>
  </si>
  <si>
    <t>Кривова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</si>
</sst>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topLeftCell="A207" workbookViewId="0">
      <selection activeCell="H2" sqref="H2:K2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2" x14ac:dyDescent="0.3">
      <c r="A1" s="1" t="s">
        <v>0</v>
      </c>
      <c r="B1" s="2"/>
      <c r="C1" s="54" t="s">
        <v>87</v>
      </c>
      <c r="D1" s="55"/>
      <c r="E1" s="55"/>
      <c r="F1" s="3" t="s">
        <v>1</v>
      </c>
      <c r="G1" s="2" t="s">
        <v>2</v>
      </c>
      <c r="H1" s="56" t="s">
        <v>3</v>
      </c>
      <c r="I1" s="56"/>
      <c r="J1" s="56"/>
      <c r="K1" s="56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56" t="s">
        <v>88</v>
      </c>
      <c r="I2" s="56"/>
      <c r="J2" s="56"/>
      <c r="K2" s="56"/>
      <c r="L2" s="2"/>
    </row>
    <row r="3" spans="1:12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1</v>
      </c>
      <c r="I3" s="8">
        <v>9</v>
      </c>
      <c r="J3" s="9">
        <v>2023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31.2" thickBot="1" x14ac:dyDescent="0.3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3">
      <c r="A6" s="16">
        <v>1</v>
      </c>
      <c r="B6" s="17">
        <v>1</v>
      </c>
      <c r="C6" s="18" t="s">
        <v>24</v>
      </c>
      <c r="D6" s="19" t="s">
        <v>25</v>
      </c>
      <c r="E6" s="20"/>
      <c r="F6" s="21"/>
      <c r="G6" s="21"/>
      <c r="H6" s="21"/>
      <c r="I6" s="21"/>
      <c r="J6" s="21"/>
      <c r="K6" s="22"/>
      <c r="L6" s="21"/>
    </row>
    <row r="7" spans="1:12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3">
      <c r="A8" s="23"/>
      <c r="B8" s="24"/>
      <c r="C8" s="25"/>
      <c r="D8" s="30" t="s">
        <v>26</v>
      </c>
      <c r="E8" s="27"/>
      <c r="F8" s="28"/>
      <c r="G8" s="28"/>
      <c r="H8" s="28"/>
      <c r="I8" s="28"/>
      <c r="J8" s="28"/>
      <c r="K8" s="29"/>
      <c r="L8" s="28"/>
    </row>
    <row r="9" spans="1:12" x14ac:dyDescent="0.3">
      <c r="A9" s="23"/>
      <c r="B9" s="24"/>
      <c r="C9" s="25"/>
      <c r="D9" s="30" t="s">
        <v>27</v>
      </c>
      <c r="E9" s="27"/>
      <c r="F9" s="28"/>
      <c r="G9" s="28"/>
      <c r="H9" s="28"/>
      <c r="I9" s="28"/>
      <c r="J9" s="28"/>
      <c r="K9" s="29"/>
      <c r="L9" s="28"/>
    </row>
    <row r="10" spans="1:12" x14ac:dyDescent="0.3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29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 t="shared" ref="L13" si="1">SUM(L6:L12)</f>
        <v>0</v>
      </c>
    </row>
    <row r="14" spans="1:12" x14ac:dyDescent="0.3">
      <c r="A14" s="38">
        <f>A6</f>
        <v>1</v>
      </c>
      <c r="B14" s="39">
        <f>B6</f>
        <v>1</v>
      </c>
      <c r="C14" s="40" t="s">
        <v>30</v>
      </c>
      <c r="D14" s="30" t="s">
        <v>31</v>
      </c>
      <c r="E14" s="27" t="s">
        <v>32</v>
      </c>
      <c r="F14" s="28">
        <v>60</v>
      </c>
      <c r="G14" s="28">
        <v>0.72</v>
      </c>
      <c r="H14" s="28">
        <v>0.12</v>
      </c>
      <c r="I14" s="28">
        <v>2.76</v>
      </c>
      <c r="J14" s="28">
        <v>15.6</v>
      </c>
      <c r="K14" s="29">
        <v>71</v>
      </c>
      <c r="L14" s="28">
        <v>13.45</v>
      </c>
    </row>
    <row r="15" spans="1:12" x14ac:dyDescent="0.3">
      <c r="A15" s="23"/>
      <c r="B15" s="24"/>
      <c r="C15" s="25"/>
      <c r="D15" s="30" t="s">
        <v>33</v>
      </c>
      <c r="E15" s="27" t="s">
        <v>34</v>
      </c>
      <c r="F15" s="28" t="s">
        <v>35</v>
      </c>
      <c r="G15" s="28">
        <v>8.18</v>
      </c>
      <c r="H15" s="28">
        <v>5.73</v>
      </c>
      <c r="I15" s="28">
        <v>20.09</v>
      </c>
      <c r="J15" s="28">
        <v>164.45</v>
      </c>
      <c r="K15" s="29">
        <v>104</v>
      </c>
      <c r="L15" s="28">
        <v>28.78</v>
      </c>
    </row>
    <row r="16" spans="1:12" x14ac:dyDescent="0.3">
      <c r="A16" s="23"/>
      <c r="B16" s="24"/>
      <c r="C16" s="25"/>
      <c r="D16" s="30" t="s">
        <v>36</v>
      </c>
      <c r="E16" s="27" t="s">
        <v>37</v>
      </c>
      <c r="F16" s="28" t="s">
        <v>38</v>
      </c>
      <c r="G16" s="28">
        <v>15.28</v>
      </c>
      <c r="H16" s="28">
        <v>18.46</v>
      </c>
      <c r="I16" s="28">
        <v>6.25</v>
      </c>
      <c r="J16" s="28">
        <v>268.36</v>
      </c>
      <c r="K16" s="29">
        <v>282</v>
      </c>
      <c r="L16" s="28">
        <v>60.51</v>
      </c>
    </row>
    <row r="17" spans="1:12" x14ac:dyDescent="0.3">
      <c r="A17" s="23"/>
      <c r="B17" s="24"/>
      <c r="C17" s="25"/>
      <c r="D17" s="30" t="s">
        <v>39</v>
      </c>
      <c r="E17" s="27" t="s">
        <v>40</v>
      </c>
      <c r="F17" s="28">
        <v>150</v>
      </c>
      <c r="G17" s="28">
        <v>5.52</v>
      </c>
      <c r="H17" s="28">
        <v>4.5</v>
      </c>
      <c r="I17" s="28">
        <v>26.45</v>
      </c>
      <c r="J17" s="28">
        <v>168.45</v>
      </c>
      <c r="K17" s="29">
        <v>309</v>
      </c>
      <c r="L17" s="28">
        <v>9.6199999999999992</v>
      </c>
    </row>
    <row r="18" spans="1:12" x14ac:dyDescent="0.3">
      <c r="A18" s="23"/>
      <c r="B18" s="24"/>
      <c r="C18" s="25"/>
      <c r="D18" s="30" t="s">
        <v>41</v>
      </c>
      <c r="E18" s="27" t="s">
        <v>42</v>
      </c>
      <c r="F18" s="28">
        <v>200</v>
      </c>
      <c r="G18" s="28">
        <v>0.6</v>
      </c>
      <c r="H18" s="28">
        <v>0.09</v>
      </c>
      <c r="I18" s="28">
        <v>32.01</v>
      </c>
      <c r="J18" s="28">
        <v>132.80000000000001</v>
      </c>
      <c r="K18" s="29">
        <v>349</v>
      </c>
      <c r="L18" s="28">
        <v>7.02</v>
      </c>
    </row>
    <row r="19" spans="1:12" x14ac:dyDescent="0.3">
      <c r="A19" s="23"/>
      <c r="B19" s="24"/>
      <c r="C19" s="25"/>
      <c r="D19" s="30" t="s">
        <v>43</v>
      </c>
      <c r="E19" s="27" t="s">
        <v>44</v>
      </c>
      <c r="F19" s="28">
        <v>30</v>
      </c>
      <c r="G19" s="28">
        <v>2.37</v>
      </c>
      <c r="H19" s="28">
        <v>0.3</v>
      </c>
      <c r="I19" s="28">
        <v>14.49</v>
      </c>
      <c r="J19" s="28">
        <v>70.14</v>
      </c>
      <c r="K19" s="29"/>
      <c r="L19" s="28">
        <v>2.1</v>
      </c>
    </row>
    <row r="20" spans="1:12" x14ac:dyDescent="0.3">
      <c r="A20" s="23"/>
      <c r="B20" s="24"/>
      <c r="C20" s="25"/>
      <c r="D20" s="30" t="s">
        <v>45</v>
      </c>
      <c r="E20" s="27" t="s">
        <v>46</v>
      </c>
      <c r="F20" s="28">
        <v>30</v>
      </c>
      <c r="G20" s="28">
        <v>1.68</v>
      </c>
      <c r="H20" s="28">
        <v>0.33</v>
      </c>
      <c r="I20" s="28">
        <v>14.82</v>
      </c>
      <c r="J20" s="28">
        <v>68.97</v>
      </c>
      <c r="K20" s="29"/>
      <c r="L20" s="28">
        <v>2.1</v>
      </c>
    </row>
    <row r="21" spans="1:12" x14ac:dyDescent="0.3">
      <c r="A21" s="23"/>
      <c r="B21" s="24"/>
      <c r="C21" s="25"/>
      <c r="D21" s="26"/>
      <c r="E21" s="27" t="s">
        <v>47</v>
      </c>
      <c r="F21" s="28">
        <v>100</v>
      </c>
      <c r="G21" s="28">
        <v>3</v>
      </c>
      <c r="H21" s="28">
        <v>1</v>
      </c>
      <c r="I21" s="28">
        <v>4.2</v>
      </c>
      <c r="J21" s="28">
        <v>40</v>
      </c>
      <c r="K21" s="29">
        <v>386</v>
      </c>
      <c r="L21" s="28">
        <v>12.36</v>
      </c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29</v>
      </c>
      <c r="E23" s="35"/>
      <c r="F23" s="36">
        <f>SUM(F14:F22)</f>
        <v>570</v>
      </c>
      <c r="G23" s="36">
        <f t="shared" ref="G23:J23" si="2">SUM(G14:G22)</f>
        <v>37.35</v>
      </c>
      <c r="H23" s="36">
        <f t="shared" si="2"/>
        <v>30.53</v>
      </c>
      <c r="I23" s="36">
        <f t="shared" si="2"/>
        <v>121.07000000000001</v>
      </c>
      <c r="J23" s="36">
        <f t="shared" si="2"/>
        <v>928.76999999999987</v>
      </c>
      <c r="K23" s="37"/>
      <c r="L23" s="36">
        <f t="shared" ref="L23" si="3">SUM(L14:L22)</f>
        <v>135.94</v>
      </c>
    </row>
    <row r="24" spans="1:12" ht="15" thickBot="1" x14ac:dyDescent="0.35">
      <c r="A24" s="41">
        <f>A6</f>
        <v>1</v>
      </c>
      <c r="B24" s="42">
        <f>B6</f>
        <v>1</v>
      </c>
      <c r="C24" s="51" t="s">
        <v>48</v>
      </c>
      <c r="D24" s="52"/>
      <c r="E24" s="43"/>
      <c r="F24" s="44">
        <f>F13+F23</f>
        <v>570</v>
      </c>
      <c r="G24" s="44">
        <f t="shared" ref="G24:J24" si="4">G13+G23</f>
        <v>37.35</v>
      </c>
      <c r="H24" s="44">
        <f t="shared" si="4"/>
        <v>30.53</v>
      </c>
      <c r="I24" s="44">
        <f t="shared" si="4"/>
        <v>121.07000000000001</v>
      </c>
      <c r="J24" s="44">
        <f t="shared" si="4"/>
        <v>928.76999999999987</v>
      </c>
      <c r="K24" s="44"/>
      <c r="L24" s="44">
        <f t="shared" ref="L24" si="5">L13+L23</f>
        <v>135.94</v>
      </c>
    </row>
    <row r="25" spans="1:12" x14ac:dyDescent="0.3">
      <c r="A25" s="45">
        <v>1</v>
      </c>
      <c r="B25" s="24">
        <v>2</v>
      </c>
      <c r="C25" s="18" t="s">
        <v>24</v>
      </c>
      <c r="D25" s="19" t="s">
        <v>25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3">
      <c r="A27" s="45"/>
      <c r="B27" s="24"/>
      <c r="C27" s="25"/>
      <c r="D27" s="30" t="s">
        <v>26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3">
      <c r="A28" s="45"/>
      <c r="B28" s="24"/>
      <c r="C28" s="25"/>
      <c r="D28" s="30" t="s">
        <v>27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3">
      <c r="A29" s="45"/>
      <c r="B29" s="24"/>
      <c r="C29" s="25"/>
      <c r="D29" s="30" t="s">
        <v>28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46"/>
      <c r="B32" s="32"/>
      <c r="C32" s="33"/>
      <c r="D32" s="34" t="s">
        <v>29</v>
      </c>
      <c r="E32" s="35"/>
      <c r="F32" s="36">
        <f>SUM(F25:F31)</f>
        <v>0</v>
      </c>
      <c r="G32" s="36">
        <f t="shared" ref="G32:L32" si="6">SUM(G25:G31)</f>
        <v>0</v>
      </c>
      <c r="H32" s="36">
        <f t="shared" si="6"/>
        <v>0</v>
      </c>
      <c r="I32" s="36">
        <f t="shared" si="6"/>
        <v>0</v>
      </c>
      <c r="J32" s="36">
        <f t="shared" si="6"/>
        <v>0</v>
      </c>
      <c r="K32" s="37"/>
      <c r="L32" s="36">
        <f t="shared" si="6"/>
        <v>0</v>
      </c>
    </row>
    <row r="33" spans="1:12" x14ac:dyDescent="0.3">
      <c r="A33" s="39">
        <f>A25</f>
        <v>1</v>
      </c>
      <c r="B33" s="39">
        <f>B25</f>
        <v>2</v>
      </c>
      <c r="C33" s="40" t="s">
        <v>30</v>
      </c>
      <c r="D33" s="30" t="s">
        <v>31</v>
      </c>
      <c r="E33" s="27" t="s">
        <v>49</v>
      </c>
      <c r="F33" s="28">
        <v>60</v>
      </c>
      <c r="G33" s="28">
        <v>0.5</v>
      </c>
      <c r="H33" s="28">
        <v>0</v>
      </c>
      <c r="I33" s="28">
        <v>2</v>
      </c>
      <c r="J33" s="28">
        <v>9.6</v>
      </c>
      <c r="K33" s="29">
        <v>71</v>
      </c>
      <c r="L33" s="28">
        <v>9.4700000000000006</v>
      </c>
    </row>
    <row r="34" spans="1:12" x14ac:dyDescent="0.3">
      <c r="A34" s="45"/>
      <c r="B34" s="24"/>
      <c r="C34" s="25"/>
      <c r="D34" s="30" t="s">
        <v>33</v>
      </c>
      <c r="E34" s="27" t="s">
        <v>50</v>
      </c>
      <c r="F34" s="28">
        <v>200</v>
      </c>
      <c r="G34" s="28">
        <v>5.2</v>
      </c>
      <c r="H34" s="28">
        <v>6.3</v>
      </c>
      <c r="I34" s="28">
        <v>29</v>
      </c>
      <c r="J34" s="28">
        <v>193.5</v>
      </c>
      <c r="K34" s="29">
        <v>108</v>
      </c>
      <c r="L34" s="28">
        <v>8.4499999999999993</v>
      </c>
    </row>
    <row r="35" spans="1:12" x14ac:dyDescent="0.3">
      <c r="A35" s="45"/>
      <c r="B35" s="24"/>
      <c r="C35" s="25"/>
      <c r="D35" s="30" t="s">
        <v>36</v>
      </c>
      <c r="E35" s="27" t="s">
        <v>51</v>
      </c>
      <c r="F35" s="28" t="s">
        <v>38</v>
      </c>
      <c r="G35" s="28">
        <v>12.7</v>
      </c>
      <c r="H35" s="28">
        <v>16.2</v>
      </c>
      <c r="I35" s="28">
        <v>10.1</v>
      </c>
      <c r="J35" s="28">
        <v>236.6</v>
      </c>
      <c r="K35" s="29">
        <v>234</v>
      </c>
      <c r="L35" s="28">
        <v>29.82</v>
      </c>
    </row>
    <row r="36" spans="1:12" x14ac:dyDescent="0.3">
      <c r="A36" s="45"/>
      <c r="B36" s="24"/>
      <c r="C36" s="25"/>
      <c r="D36" s="30" t="s">
        <v>39</v>
      </c>
      <c r="E36" s="27" t="s">
        <v>52</v>
      </c>
      <c r="F36" s="28">
        <v>150</v>
      </c>
      <c r="G36" s="28">
        <v>3.8</v>
      </c>
      <c r="H36" s="28">
        <v>6.1</v>
      </c>
      <c r="I36" s="28">
        <v>41.4</v>
      </c>
      <c r="J36" s="28">
        <v>235.7</v>
      </c>
      <c r="K36" s="29">
        <v>304</v>
      </c>
      <c r="L36" s="28">
        <v>14.61</v>
      </c>
    </row>
    <row r="37" spans="1:12" x14ac:dyDescent="0.3">
      <c r="A37" s="45"/>
      <c r="B37" s="24"/>
      <c r="C37" s="25"/>
      <c r="D37" s="30" t="s">
        <v>41</v>
      </c>
      <c r="E37" s="27" t="s">
        <v>53</v>
      </c>
      <c r="F37" s="28">
        <v>200</v>
      </c>
      <c r="G37" s="28">
        <v>0.2</v>
      </c>
      <c r="H37" s="28">
        <v>0</v>
      </c>
      <c r="I37" s="28">
        <v>3.9</v>
      </c>
      <c r="J37" s="28">
        <v>16</v>
      </c>
      <c r="K37" s="29"/>
      <c r="L37" s="28">
        <v>12</v>
      </c>
    </row>
    <row r="38" spans="1:12" x14ac:dyDescent="0.3">
      <c r="A38" s="45"/>
      <c r="B38" s="24"/>
      <c r="C38" s="25"/>
      <c r="D38" s="30" t="s">
        <v>43</v>
      </c>
      <c r="E38" s="27" t="s">
        <v>44</v>
      </c>
      <c r="F38" s="28">
        <v>30</v>
      </c>
      <c r="G38" s="28">
        <v>2.37</v>
      </c>
      <c r="H38" s="28">
        <v>0.3</v>
      </c>
      <c r="I38" s="28">
        <v>14.49</v>
      </c>
      <c r="J38" s="28">
        <v>70.14</v>
      </c>
      <c r="K38" s="29"/>
      <c r="L38" s="28">
        <v>2.1</v>
      </c>
    </row>
    <row r="39" spans="1:12" x14ac:dyDescent="0.3">
      <c r="A39" s="45"/>
      <c r="B39" s="24"/>
      <c r="C39" s="25"/>
      <c r="D39" s="30" t="s">
        <v>45</v>
      </c>
      <c r="E39" s="27" t="s">
        <v>46</v>
      </c>
      <c r="F39" s="28">
        <v>30</v>
      </c>
      <c r="G39" s="28">
        <v>1.68</v>
      </c>
      <c r="H39" s="28">
        <v>0.33</v>
      </c>
      <c r="I39" s="28">
        <v>14.82</v>
      </c>
      <c r="J39" s="28">
        <v>68.97</v>
      </c>
      <c r="K39" s="29"/>
      <c r="L39" s="28">
        <v>2.1</v>
      </c>
    </row>
    <row r="40" spans="1:12" x14ac:dyDescent="0.3">
      <c r="A40" s="45"/>
      <c r="B40" s="24"/>
      <c r="C40" s="25"/>
      <c r="D40" s="26"/>
      <c r="E40" s="27" t="s">
        <v>54</v>
      </c>
      <c r="F40" s="28">
        <v>100</v>
      </c>
      <c r="G40" s="28">
        <v>2.7</v>
      </c>
      <c r="H40" s="28">
        <v>2.5</v>
      </c>
      <c r="I40" s="28">
        <v>10.8</v>
      </c>
      <c r="J40" s="28">
        <v>79</v>
      </c>
      <c r="K40" s="29">
        <v>386</v>
      </c>
      <c r="L40" s="28">
        <v>11.33</v>
      </c>
    </row>
    <row r="41" spans="1:12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6"/>
      <c r="B42" s="32"/>
      <c r="C42" s="33"/>
      <c r="D42" s="34" t="s">
        <v>29</v>
      </c>
      <c r="E42" s="35"/>
      <c r="F42" s="36">
        <f>SUM(F33:F41)</f>
        <v>770</v>
      </c>
      <c r="G42" s="36">
        <f t="shared" ref="G42:L42" si="7">SUM(G33:G41)</f>
        <v>29.15</v>
      </c>
      <c r="H42" s="36">
        <f t="shared" si="7"/>
        <v>31.73</v>
      </c>
      <c r="I42" s="36">
        <f t="shared" si="7"/>
        <v>126.51</v>
      </c>
      <c r="J42" s="36">
        <f t="shared" si="7"/>
        <v>909.51</v>
      </c>
      <c r="K42" s="37"/>
      <c r="L42" s="36">
        <f t="shared" si="7"/>
        <v>89.879999999999981</v>
      </c>
    </row>
    <row r="43" spans="1:12" ht="15" thickBot="1" x14ac:dyDescent="0.35">
      <c r="A43" s="47">
        <f>A25</f>
        <v>1</v>
      </c>
      <c r="B43" s="47">
        <f>B25</f>
        <v>2</v>
      </c>
      <c r="C43" s="51" t="s">
        <v>48</v>
      </c>
      <c r="D43" s="52"/>
      <c r="E43" s="43"/>
      <c r="F43" s="44">
        <f>F32+F42</f>
        <v>770</v>
      </c>
      <c r="G43" s="44">
        <f t="shared" ref="G43:L43" si="8">G32+G42</f>
        <v>29.15</v>
      </c>
      <c r="H43" s="44">
        <f t="shared" si="8"/>
        <v>31.73</v>
      </c>
      <c r="I43" s="44">
        <f t="shared" si="8"/>
        <v>126.51</v>
      </c>
      <c r="J43" s="44">
        <f t="shared" si="8"/>
        <v>909.51</v>
      </c>
      <c r="K43" s="44"/>
      <c r="L43" s="44">
        <f t="shared" si="8"/>
        <v>89.879999999999981</v>
      </c>
    </row>
    <row r="44" spans="1:12" x14ac:dyDescent="0.3">
      <c r="A44" s="16">
        <v>1</v>
      </c>
      <c r="B44" s="17">
        <v>3</v>
      </c>
      <c r="C44" s="18" t="s">
        <v>24</v>
      </c>
      <c r="D44" s="19" t="s">
        <v>25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3">
      <c r="A46" s="23"/>
      <c r="B46" s="24"/>
      <c r="C46" s="25"/>
      <c r="D46" s="30" t="s">
        <v>26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3">
      <c r="A47" s="23"/>
      <c r="B47" s="24"/>
      <c r="C47" s="25"/>
      <c r="D47" s="30" t="s">
        <v>27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3">
      <c r="A48" s="23"/>
      <c r="B48" s="24"/>
      <c r="C48" s="25"/>
      <c r="D48" s="30" t="s">
        <v>28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3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31"/>
      <c r="B51" s="32"/>
      <c r="C51" s="33"/>
      <c r="D51" s="34" t="s">
        <v>29</v>
      </c>
      <c r="E51" s="35"/>
      <c r="F51" s="36">
        <f>SUM(F44:F50)</f>
        <v>0</v>
      </c>
      <c r="G51" s="36">
        <f t="shared" ref="G51:L51" si="9">SUM(G44:G50)</f>
        <v>0</v>
      </c>
      <c r="H51" s="36">
        <f t="shared" si="9"/>
        <v>0</v>
      </c>
      <c r="I51" s="36">
        <f t="shared" si="9"/>
        <v>0</v>
      </c>
      <c r="J51" s="36">
        <f t="shared" si="9"/>
        <v>0</v>
      </c>
      <c r="K51" s="37"/>
      <c r="L51" s="36">
        <f t="shared" si="9"/>
        <v>0</v>
      </c>
    </row>
    <row r="52" spans="1:12" x14ac:dyDescent="0.3">
      <c r="A52" s="38">
        <f>A44</f>
        <v>1</v>
      </c>
      <c r="B52" s="39">
        <f>B44</f>
        <v>3</v>
      </c>
      <c r="C52" s="40" t="s">
        <v>30</v>
      </c>
      <c r="D52" s="30" t="s">
        <v>31</v>
      </c>
      <c r="E52" s="27" t="s">
        <v>55</v>
      </c>
      <c r="F52" s="28">
        <v>60</v>
      </c>
      <c r="G52" s="28">
        <v>1</v>
      </c>
      <c r="H52" s="28">
        <v>3.6</v>
      </c>
      <c r="I52" s="28">
        <v>6.6</v>
      </c>
      <c r="J52" s="28">
        <v>62.4</v>
      </c>
      <c r="K52" s="29">
        <v>52</v>
      </c>
      <c r="L52" s="28">
        <v>5.0199999999999996</v>
      </c>
    </row>
    <row r="53" spans="1:12" x14ac:dyDescent="0.3">
      <c r="A53" s="23"/>
      <c r="B53" s="24"/>
      <c r="C53" s="25"/>
      <c r="D53" s="30" t="s">
        <v>33</v>
      </c>
      <c r="E53" s="27" t="s">
        <v>56</v>
      </c>
      <c r="F53" s="28">
        <v>200</v>
      </c>
      <c r="G53" s="28">
        <v>1.6</v>
      </c>
      <c r="H53" s="28">
        <v>4.9000000000000004</v>
      </c>
      <c r="I53" s="28">
        <v>11.5</v>
      </c>
      <c r="J53" s="28">
        <v>96.8</v>
      </c>
      <c r="K53" s="29">
        <v>88</v>
      </c>
      <c r="L53" s="28">
        <v>8.61</v>
      </c>
    </row>
    <row r="54" spans="1:12" x14ac:dyDescent="0.3">
      <c r="A54" s="23"/>
      <c r="B54" s="24"/>
      <c r="C54" s="25"/>
      <c r="D54" s="30" t="s">
        <v>36</v>
      </c>
      <c r="E54" s="27" t="s">
        <v>57</v>
      </c>
      <c r="F54" s="28" t="s">
        <v>58</v>
      </c>
      <c r="G54" s="28">
        <v>19.3</v>
      </c>
      <c r="H54" s="28">
        <v>24.5</v>
      </c>
      <c r="I54" s="28">
        <v>25.2</v>
      </c>
      <c r="J54" s="28">
        <v>399.1</v>
      </c>
      <c r="K54" s="29">
        <v>289</v>
      </c>
      <c r="L54" s="28">
        <v>72.98</v>
      </c>
    </row>
    <row r="55" spans="1:12" x14ac:dyDescent="0.3">
      <c r="A55" s="23"/>
      <c r="B55" s="24"/>
      <c r="C55" s="25"/>
      <c r="D55" s="30" t="s">
        <v>39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30" t="s">
        <v>41</v>
      </c>
      <c r="E56" s="27" t="s">
        <v>59</v>
      </c>
      <c r="F56" s="28">
        <v>200</v>
      </c>
      <c r="G56" s="28">
        <v>0.6</v>
      </c>
      <c r="H56" s="28">
        <v>0</v>
      </c>
      <c r="I56" s="28">
        <v>37</v>
      </c>
      <c r="J56" s="28">
        <v>150.4</v>
      </c>
      <c r="K56" s="29">
        <v>348</v>
      </c>
      <c r="L56" s="28">
        <v>10.97</v>
      </c>
    </row>
    <row r="57" spans="1:12" x14ac:dyDescent="0.3">
      <c r="A57" s="23"/>
      <c r="B57" s="24"/>
      <c r="C57" s="25"/>
      <c r="D57" s="30" t="s">
        <v>43</v>
      </c>
      <c r="E57" s="27" t="s">
        <v>44</v>
      </c>
      <c r="F57" s="28">
        <v>30</v>
      </c>
      <c r="G57" s="28">
        <v>2.37</v>
      </c>
      <c r="H57" s="28">
        <v>0.3</v>
      </c>
      <c r="I57" s="28">
        <v>14.49</v>
      </c>
      <c r="J57" s="28">
        <v>70.14</v>
      </c>
      <c r="K57" s="29"/>
      <c r="L57" s="28">
        <v>2.1</v>
      </c>
    </row>
    <row r="58" spans="1:12" x14ac:dyDescent="0.3">
      <c r="A58" s="23"/>
      <c r="B58" s="24"/>
      <c r="C58" s="25"/>
      <c r="D58" s="30" t="s">
        <v>45</v>
      </c>
      <c r="E58" s="27" t="s">
        <v>46</v>
      </c>
      <c r="F58" s="28">
        <v>30</v>
      </c>
      <c r="G58" s="28">
        <v>1.68</v>
      </c>
      <c r="H58" s="28">
        <v>0.33</v>
      </c>
      <c r="I58" s="28">
        <v>14.82</v>
      </c>
      <c r="J58" s="28">
        <v>68.97</v>
      </c>
      <c r="K58" s="29"/>
      <c r="L58" s="28">
        <v>2.1</v>
      </c>
    </row>
    <row r="59" spans="1:12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29</v>
      </c>
      <c r="E61" s="35"/>
      <c r="F61" s="36">
        <f>SUM(F52:F60)</f>
        <v>520</v>
      </c>
      <c r="G61" s="36">
        <f t="shared" ref="G61:L61" si="10">SUM(G52:G60)</f>
        <v>26.550000000000004</v>
      </c>
      <c r="H61" s="36">
        <f t="shared" si="10"/>
        <v>33.629999999999995</v>
      </c>
      <c r="I61" s="36">
        <f t="shared" si="10"/>
        <v>109.60999999999999</v>
      </c>
      <c r="J61" s="36">
        <f t="shared" si="10"/>
        <v>847.81</v>
      </c>
      <c r="K61" s="37"/>
      <c r="L61" s="36">
        <f t="shared" si="10"/>
        <v>101.77999999999999</v>
      </c>
    </row>
    <row r="62" spans="1:12" ht="15" thickBot="1" x14ac:dyDescent="0.35">
      <c r="A62" s="41">
        <f>A44</f>
        <v>1</v>
      </c>
      <c r="B62" s="42">
        <f>B44</f>
        <v>3</v>
      </c>
      <c r="C62" s="51" t="s">
        <v>48</v>
      </c>
      <c r="D62" s="52"/>
      <c r="E62" s="43"/>
      <c r="F62" s="44">
        <f>F51+F61</f>
        <v>520</v>
      </c>
      <c r="G62" s="44">
        <f t="shared" ref="G62:L62" si="11">G51+G61</f>
        <v>26.550000000000004</v>
      </c>
      <c r="H62" s="44">
        <f t="shared" si="11"/>
        <v>33.629999999999995</v>
      </c>
      <c r="I62" s="44">
        <f t="shared" si="11"/>
        <v>109.60999999999999</v>
      </c>
      <c r="J62" s="44">
        <f t="shared" si="11"/>
        <v>847.81</v>
      </c>
      <c r="K62" s="44"/>
      <c r="L62" s="44">
        <f t="shared" si="11"/>
        <v>101.77999999999999</v>
      </c>
    </row>
    <row r="63" spans="1:12" x14ac:dyDescent="0.3">
      <c r="A63" s="16">
        <v>1</v>
      </c>
      <c r="B63" s="17">
        <v>4</v>
      </c>
      <c r="C63" s="18" t="s">
        <v>24</v>
      </c>
      <c r="D63" s="19" t="s">
        <v>25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3">
      <c r="A65" s="23"/>
      <c r="B65" s="24"/>
      <c r="C65" s="25"/>
      <c r="D65" s="30" t="s">
        <v>26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3">
      <c r="A66" s="23"/>
      <c r="B66" s="24"/>
      <c r="C66" s="25"/>
      <c r="D66" s="30" t="s">
        <v>27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23"/>
      <c r="B67" s="24"/>
      <c r="C67" s="25"/>
      <c r="D67" s="30" t="s">
        <v>28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3">
      <c r="A70" s="31"/>
      <c r="B70" s="32"/>
      <c r="C70" s="33"/>
      <c r="D70" s="34" t="s">
        <v>29</v>
      </c>
      <c r="E70" s="35"/>
      <c r="F70" s="36">
        <f>SUM(F63:F69)</f>
        <v>0</v>
      </c>
      <c r="G70" s="36">
        <f t="shared" ref="G70:L70" si="12">SUM(G63:G69)</f>
        <v>0</v>
      </c>
      <c r="H70" s="36">
        <f t="shared" si="12"/>
        <v>0</v>
      </c>
      <c r="I70" s="36">
        <f t="shared" si="12"/>
        <v>0</v>
      </c>
      <c r="J70" s="36">
        <f t="shared" si="12"/>
        <v>0</v>
      </c>
      <c r="K70" s="37"/>
      <c r="L70" s="36">
        <f t="shared" si="12"/>
        <v>0</v>
      </c>
    </row>
    <row r="71" spans="1:12" x14ac:dyDescent="0.3">
      <c r="A71" s="38">
        <f>A63</f>
        <v>1</v>
      </c>
      <c r="B71" s="39">
        <f>B63</f>
        <v>4</v>
      </c>
      <c r="C71" s="40" t="s">
        <v>30</v>
      </c>
      <c r="D71" s="30" t="s">
        <v>31</v>
      </c>
      <c r="E71" s="27" t="s">
        <v>49</v>
      </c>
      <c r="F71" s="28">
        <v>60</v>
      </c>
      <c r="G71" s="28">
        <v>0.5</v>
      </c>
      <c r="H71" s="28">
        <v>0</v>
      </c>
      <c r="I71" s="28">
        <v>2</v>
      </c>
      <c r="J71" s="28">
        <v>9.6</v>
      </c>
      <c r="K71" s="29">
        <v>71</v>
      </c>
      <c r="L71" s="28">
        <v>9.4700000000000006</v>
      </c>
    </row>
    <row r="72" spans="1:12" ht="26.4" x14ac:dyDescent="0.3">
      <c r="A72" s="23"/>
      <c r="B72" s="24"/>
      <c r="C72" s="25"/>
      <c r="D72" s="30" t="s">
        <v>33</v>
      </c>
      <c r="E72" s="27" t="s">
        <v>60</v>
      </c>
      <c r="F72" s="28">
        <v>200</v>
      </c>
      <c r="G72" s="28">
        <v>2.15</v>
      </c>
      <c r="H72" s="28">
        <v>2.27</v>
      </c>
      <c r="I72" s="28">
        <v>13.96</v>
      </c>
      <c r="J72" s="28">
        <v>94.6</v>
      </c>
      <c r="K72" s="29">
        <v>103</v>
      </c>
      <c r="L72" s="28">
        <v>6.46</v>
      </c>
    </row>
    <row r="73" spans="1:12" x14ac:dyDescent="0.3">
      <c r="A73" s="23"/>
      <c r="B73" s="24"/>
      <c r="C73" s="25"/>
      <c r="D73" s="30" t="s">
        <v>36</v>
      </c>
      <c r="E73" s="27" t="s">
        <v>61</v>
      </c>
      <c r="F73" s="28">
        <v>90</v>
      </c>
      <c r="G73" s="28">
        <v>12.1</v>
      </c>
      <c r="H73" s="28">
        <v>15.9</v>
      </c>
      <c r="I73" s="28">
        <v>18.2</v>
      </c>
      <c r="J73" s="28">
        <v>263.5</v>
      </c>
      <c r="K73" s="29">
        <v>268</v>
      </c>
      <c r="L73" s="28">
        <v>45.86</v>
      </c>
    </row>
    <row r="74" spans="1:12" x14ac:dyDescent="0.3">
      <c r="A74" s="23"/>
      <c r="B74" s="24"/>
      <c r="C74" s="25"/>
      <c r="D74" s="30" t="s">
        <v>39</v>
      </c>
      <c r="E74" s="27" t="s">
        <v>62</v>
      </c>
      <c r="F74" s="28">
        <v>150</v>
      </c>
      <c r="G74" s="28">
        <v>3</v>
      </c>
      <c r="H74" s="28">
        <v>5.4</v>
      </c>
      <c r="I74" s="28">
        <v>15.9</v>
      </c>
      <c r="J74" s="28">
        <v>124.5</v>
      </c>
      <c r="K74" s="29">
        <v>321</v>
      </c>
      <c r="L74" s="28">
        <v>15.84</v>
      </c>
    </row>
    <row r="75" spans="1:12" x14ac:dyDescent="0.3">
      <c r="A75" s="23"/>
      <c r="B75" s="24"/>
      <c r="C75" s="25"/>
      <c r="D75" s="30" t="s">
        <v>41</v>
      </c>
      <c r="E75" s="27" t="s">
        <v>63</v>
      </c>
      <c r="F75" s="28">
        <v>200</v>
      </c>
      <c r="G75" s="28">
        <v>0.1</v>
      </c>
      <c r="H75" s="28">
        <v>0</v>
      </c>
      <c r="I75" s="28">
        <v>27.1</v>
      </c>
      <c r="J75" s="28">
        <v>108.6</v>
      </c>
      <c r="K75" s="29">
        <v>1041</v>
      </c>
      <c r="L75" s="28">
        <v>8.8000000000000007</v>
      </c>
    </row>
    <row r="76" spans="1:12" x14ac:dyDescent="0.3">
      <c r="A76" s="23"/>
      <c r="B76" s="24"/>
      <c r="C76" s="25"/>
      <c r="D76" s="30" t="s">
        <v>43</v>
      </c>
      <c r="E76" s="27" t="s">
        <v>44</v>
      </c>
      <c r="F76" s="28">
        <v>30</v>
      </c>
      <c r="G76" s="28">
        <v>2.37</v>
      </c>
      <c r="H76" s="28">
        <v>0.3</v>
      </c>
      <c r="I76" s="28">
        <v>14.49</v>
      </c>
      <c r="J76" s="28">
        <v>70.14</v>
      </c>
      <c r="K76" s="29"/>
      <c r="L76" s="28">
        <v>2.1</v>
      </c>
    </row>
    <row r="77" spans="1:12" x14ac:dyDescent="0.3">
      <c r="A77" s="23"/>
      <c r="B77" s="24"/>
      <c r="C77" s="25"/>
      <c r="D77" s="30" t="s">
        <v>45</v>
      </c>
      <c r="E77" s="27" t="s">
        <v>46</v>
      </c>
      <c r="F77" s="28">
        <v>30</v>
      </c>
      <c r="G77" s="28">
        <v>1.68</v>
      </c>
      <c r="H77" s="28">
        <v>0.33</v>
      </c>
      <c r="I77" s="28">
        <v>14.82</v>
      </c>
      <c r="J77" s="28">
        <v>68.97</v>
      </c>
      <c r="K77" s="29"/>
      <c r="L77" s="28">
        <v>2.1</v>
      </c>
    </row>
    <row r="78" spans="1:12" x14ac:dyDescent="0.3">
      <c r="A78" s="23"/>
      <c r="B78" s="24"/>
      <c r="C78" s="25"/>
      <c r="D78" s="26"/>
      <c r="E78" s="27" t="s">
        <v>54</v>
      </c>
      <c r="F78" s="28">
        <v>100</v>
      </c>
      <c r="G78" s="28">
        <v>2.7</v>
      </c>
      <c r="H78" s="28">
        <v>2.5</v>
      </c>
      <c r="I78" s="28">
        <v>10.8</v>
      </c>
      <c r="J78" s="28">
        <v>79</v>
      </c>
      <c r="K78" s="29">
        <v>386</v>
      </c>
      <c r="L78" s="28">
        <v>11.33</v>
      </c>
    </row>
    <row r="79" spans="1:12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29</v>
      </c>
      <c r="E80" s="35"/>
      <c r="F80" s="36">
        <f>SUM(F71:F79)</f>
        <v>860</v>
      </c>
      <c r="G80" s="36">
        <f t="shared" ref="G80:L80" si="13">SUM(G71:G79)</f>
        <v>24.6</v>
      </c>
      <c r="H80" s="36">
        <f t="shared" si="13"/>
        <v>26.7</v>
      </c>
      <c r="I80" s="36">
        <f t="shared" si="13"/>
        <v>117.27</v>
      </c>
      <c r="J80" s="36">
        <f t="shared" si="13"/>
        <v>818.91</v>
      </c>
      <c r="K80" s="37"/>
      <c r="L80" s="36">
        <f t="shared" si="13"/>
        <v>101.95999999999998</v>
      </c>
    </row>
    <row r="81" spans="1:12" ht="15" thickBot="1" x14ac:dyDescent="0.35">
      <c r="A81" s="41">
        <f>A63</f>
        <v>1</v>
      </c>
      <c r="B81" s="42">
        <f>B63</f>
        <v>4</v>
      </c>
      <c r="C81" s="51" t="s">
        <v>48</v>
      </c>
      <c r="D81" s="52"/>
      <c r="E81" s="43"/>
      <c r="F81" s="44">
        <f>F70+F80</f>
        <v>860</v>
      </c>
      <c r="G81" s="44">
        <f t="shared" ref="G81:L81" si="14">G70+G80</f>
        <v>24.6</v>
      </c>
      <c r="H81" s="44">
        <f t="shared" si="14"/>
        <v>26.7</v>
      </c>
      <c r="I81" s="44">
        <f t="shared" si="14"/>
        <v>117.27</v>
      </c>
      <c r="J81" s="44">
        <f t="shared" si="14"/>
        <v>818.91</v>
      </c>
      <c r="K81" s="44"/>
      <c r="L81" s="44">
        <f t="shared" si="14"/>
        <v>101.95999999999998</v>
      </c>
    </row>
    <row r="82" spans="1:12" x14ac:dyDescent="0.3">
      <c r="A82" s="16">
        <v>1</v>
      </c>
      <c r="B82" s="17">
        <v>5</v>
      </c>
      <c r="C82" s="18" t="s">
        <v>24</v>
      </c>
      <c r="D82" s="19" t="s">
        <v>25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3">
      <c r="A84" s="23"/>
      <c r="B84" s="24"/>
      <c r="C84" s="25"/>
      <c r="D84" s="30" t="s">
        <v>26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3">
      <c r="A85" s="23"/>
      <c r="B85" s="24"/>
      <c r="C85" s="25"/>
      <c r="D85" s="30" t="s">
        <v>27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3">
      <c r="A86" s="23"/>
      <c r="B86" s="24"/>
      <c r="C86" s="25"/>
      <c r="D86" s="30" t="s">
        <v>28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31"/>
      <c r="B89" s="32"/>
      <c r="C89" s="33"/>
      <c r="D89" s="34" t="s">
        <v>29</v>
      </c>
      <c r="E89" s="35"/>
      <c r="F89" s="36">
        <f>SUM(F82:F88)</f>
        <v>0</v>
      </c>
      <c r="G89" s="36">
        <f t="shared" ref="G89:L89" si="15">SUM(G82:G88)</f>
        <v>0</v>
      </c>
      <c r="H89" s="36">
        <f t="shared" si="15"/>
        <v>0</v>
      </c>
      <c r="I89" s="36">
        <f t="shared" si="15"/>
        <v>0</v>
      </c>
      <c r="J89" s="36">
        <f t="shared" si="15"/>
        <v>0</v>
      </c>
      <c r="K89" s="37"/>
      <c r="L89" s="36">
        <f t="shared" si="15"/>
        <v>0</v>
      </c>
    </row>
    <row r="90" spans="1:12" x14ac:dyDescent="0.3">
      <c r="A90" s="38">
        <f>A82</f>
        <v>1</v>
      </c>
      <c r="B90" s="39">
        <f>B82</f>
        <v>5</v>
      </c>
      <c r="C90" s="40" t="s">
        <v>30</v>
      </c>
      <c r="D90" s="30" t="s">
        <v>31</v>
      </c>
      <c r="E90" s="27" t="s">
        <v>64</v>
      </c>
      <c r="F90" s="28">
        <v>60</v>
      </c>
      <c r="G90" s="28">
        <v>0.8</v>
      </c>
      <c r="H90" s="28">
        <v>2.8</v>
      </c>
      <c r="I90" s="28">
        <v>6.2</v>
      </c>
      <c r="J90" s="28">
        <v>52.8</v>
      </c>
      <c r="K90" s="29">
        <v>45</v>
      </c>
      <c r="L90" s="28">
        <v>4.93</v>
      </c>
    </row>
    <row r="91" spans="1:12" x14ac:dyDescent="0.3">
      <c r="A91" s="23"/>
      <c r="B91" s="24"/>
      <c r="C91" s="25"/>
      <c r="D91" s="30" t="s">
        <v>33</v>
      </c>
      <c r="E91" s="27" t="s">
        <v>50</v>
      </c>
      <c r="F91" s="28">
        <v>200</v>
      </c>
      <c r="G91" s="28">
        <v>5.2</v>
      </c>
      <c r="H91" s="28">
        <v>6.3</v>
      </c>
      <c r="I91" s="28">
        <v>29</v>
      </c>
      <c r="J91" s="28">
        <v>193.5</v>
      </c>
      <c r="K91" s="29">
        <v>108</v>
      </c>
      <c r="L91" s="28">
        <v>8.4499999999999993</v>
      </c>
    </row>
    <row r="92" spans="1:12" x14ac:dyDescent="0.3">
      <c r="A92" s="23"/>
      <c r="B92" s="24"/>
      <c r="C92" s="25"/>
      <c r="D92" s="30" t="s">
        <v>36</v>
      </c>
      <c r="E92" s="27" t="s">
        <v>51</v>
      </c>
      <c r="F92" s="28" t="s">
        <v>38</v>
      </c>
      <c r="G92" s="28">
        <v>12.7</v>
      </c>
      <c r="H92" s="28">
        <v>16.2</v>
      </c>
      <c r="I92" s="28">
        <v>10.1</v>
      </c>
      <c r="J92" s="28">
        <v>236.6</v>
      </c>
      <c r="K92" s="29">
        <v>234</v>
      </c>
      <c r="L92" s="28">
        <v>29.82</v>
      </c>
    </row>
    <row r="93" spans="1:12" x14ac:dyDescent="0.3">
      <c r="A93" s="23"/>
      <c r="B93" s="24"/>
      <c r="C93" s="25"/>
      <c r="D93" s="30" t="s">
        <v>39</v>
      </c>
      <c r="E93" s="27" t="s">
        <v>65</v>
      </c>
      <c r="F93" s="28" t="s">
        <v>66</v>
      </c>
      <c r="G93" s="28">
        <v>3</v>
      </c>
      <c r="H93" s="28">
        <v>7.9</v>
      </c>
      <c r="I93" s="28">
        <v>29.8</v>
      </c>
      <c r="J93" s="28">
        <v>202.8</v>
      </c>
      <c r="K93" s="29" t="s">
        <v>67</v>
      </c>
      <c r="L93" s="28">
        <v>15.02</v>
      </c>
    </row>
    <row r="94" spans="1:12" x14ac:dyDescent="0.3">
      <c r="A94" s="23"/>
      <c r="B94" s="24"/>
      <c r="C94" s="25"/>
      <c r="D94" s="30" t="s">
        <v>41</v>
      </c>
      <c r="E94" s="27" t="s">
        <v>68</v>
      </c>
      <c r="F94" s="28">
        <v>200</v>
      </c>
      <c r="G94" s="28">
        <v>0</v>
      </c>
      <c r="H94" s="28">
        <v>0</v>
      </c>
      <c r="I94" s="28">
        <v>7.2</v>
      </c>
      <c r="J94" s="28">
        <v>36</v>
      </c>
      <c r="K94" s="29">
        <v>883</v>
      </c>
      <c r="L94" s="28">
        <v>8.4600000000000009</v>
      </c>
    </row>
    <row r="95" spans="1:12" x14ac:dyDescent="0.3">
      <c r="A95" s="23"/>
      <c r="B95" s="24"/>
      <c r="C95" s="25"/>
      <c r="D95" s="30" t="s">
        <v>43</v>
      </c>
      <c r="E95" s="27" t="s">
        <v>44</v>
      </c>
      <c r="F95" s="28">
        <v>30</v>
      </c>
      <c r="G95" s="28">
        <v>2.37</v>
      </c>
      <c r="H95" s="28">
        <v>0.3</v>
      </c>
      <c r="I95" s="28">
        <v>14.49</v>
      </c>
      <c r="J95" s="28">
        <v>70.14</v>
      </c>
      <c r="K95" s="29"/>
      <c r="L95" s="28">
        <v>2.1</v>
      </c>
    </row>
    <row r="96" spans="1:12" x14ac:dyDescent="0.3">
      <c r="A96" s="23"/>
      <c r="B96" s="24"/>
      <c r="C96" s="25"/>
      <c r="D96" s="30" t="s">
        <v>45</v>
      </c>
      <c r="E96" s="27" t="s">
        <v>46</v>
      </c>
      <c r="F96" s="28">
        <v>30</v>
      </c>
      <c r="G96" s="28">
        <v>1.68</v>
      </c>
      <c r="H96" s="28">
        <v>0.33</v>
      </c>
      <c r="I96" s="28">
        <v>14.82</v>
      </c>
      <c r="J96" s="28">
        <v>68.97</v>
      </c>
      <c r="K96" s="29"/>
      <c r="L96" s="28">
        <v>2.1</v>
      </c>
    </row>
    <row r="97" spans="1:12" x14ac:dyDescent="0.3">
      <c r="A97" s="23"/>
      <c r="B97" s="24"/>
      <c r="C97" s="25"/>
      <c r="D97" s="26"/>
      <c r="E97" s="27" t="s">
        <v>47</v>
      </c>
      <c r="F97" s="28">
        <v>100</v>
      </c>
      <c r="G97" s="28">
        <v>3</v>
      </c>
      <c r="H97" s="28">
        <v>1</v>
      </c>
      <c r="I97" s="28">
        <v>4.2</v>
      </c>
      <c r="J97" s="28">
        <v>40</v>
      </c>
      <c r="K97" s="29">
        <v>386</v>
      </c>
      <c r="L97" s="28">
        <v>12.36</v>
      </c>
    </row>
    <row r="98" spans="1:12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29</v>
      </c>
      <c r="E99" s="35"/>
      <c r="F99" s="36">
        <f>SUM(F90:F98)</f>
        <v>620</v>
      </c>
      <c r="G99" s="36">
        <f t="shared" ref="G99:L99" si="16">SUM(G90:G98)</f>
        <v>28.75</v>
      </c>
      <c r="H99" s="36">
        <f t="shared" si="16"/>
        <v>34.829999999999991</v>
      </c>
      <c r="I99" s="36">
        <f t="shared" si="16"/>
        <v>115.81000000000002</v>
      </c>
      <c r="J99" s="36">
        <f t="shared" si="16"/>
        <v>900.81000000000006</v>
      </c>
      <c r="K99" s="37"/>
      <c r="L99" s="36">
        <f t="shared" si="16"/>
        <v>83.24</v>
      </c>
    </row>
    <row r="100" spans="1:12" ht="15" thickBot="1" x14ac:dyDescent="0.35">
      <c r="A100" s="41">
        <f>A82</f>
        <v>1</v>
      </c>
      <c r="B100" s="42">
        <f>B82</f>
        <v>5</v>
      </c>
      <c r="C100" s="51" t="s">
        <v>48</v>
      </c>
      <c r="D100" s="52"/>
      <c r="E100" s="43"/>
      <c r="F100" s="44">
        <f>F89+F99</f>
        <v>620</v>
      </c>
      <c r="G100" s="44">
        <f t="shared" ref="G100:L100" si="17">G89+G99</f>
        <v>28.75</v>
      </c>
      <c r="H100" s="44">
        <f t="shared" si="17"/>
        <v>34.829999999999991</v>
      </c>
      <c r="I100" s="44">
        <f t="shared" si="17"/>
        <v>115.81000000000002</v>
      </c>
      <c r="J100" s="44">
        <f t="shared" si="17"/>
        <v>900.81000000000006</v>
      </c>
      <c r="K100" s="44"/>
      <c r="L100" s="44">
        <f t="shared" si="17"/>
        <v>83.24</v>
      </c>
    </row>
    <row r="101" spans="1:12" x14ac:dyDescent="0.3">
      <c r="A101" s="16">
        <v>2</v>
      </c>
      <c r="B101" s="17">
        <v>1</v>
      </c>
      <c r="C101" s="18" t="s">
        <v>24</v>
      </c>
      <c r="D101" s="19" t="s">
        <v>25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3">
      <c r="A103" s="23"/>
      <c r="B103" s="24"/>
      <c r="C103" s="25"/>
      <c r="D103" s="30" t="s">
        <v>26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30" t="s">
        <v>27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23"/>
      <c r="B105" s="24"/>
      <c r="C105" s="25"/>
      <c r="D105" s="30" t="s">
        <v>28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29</v>
      </c>
      <c r="E108" s="35"/>
      <c r="F108" s="36">
        <f>SUM(F101:F107)</f>
        <v>0</v>
      </c>
      <c r="G108" s="36">
        <f t="shared" ref="G108:J108" si="18">SUM(G101:G107)</f>
        <v>0</v>
      </c>
      <c r="H108" s="36">
        <f t="shared" si="18"/>
        <v>0</v>
      </c>
      <c r="I108" s="36">
        <f t="shared" si="18"/>
        <v>0</v>
      </c>
      <c r="J108" s="36">
        <f t="shared" si="18"/>
        <v>0</v>
      </c>
      <c r="K108" s="37"/>
      <c r="L108" s="36">
        <f t="shared" ref="L108" si="19">SUM(L101:L107)</f>
        <v>0</v>
      </c>
    </row>
    <row r="109" spans="1:12" x14ac:dyDescent="0.3">
      <c r="A109" s="38">
        <f>A101</f>
        <v>2</v>
      </c>
      <c r="B109" s="39">
        <f>B101</f>
        <v>1</v>
      </c>
      <c r="C109" s="40" t="s">
        <v>30</v>
      </c>
      <c r="D109" s="30" t="s">
        <v>31</v>
      </c>
      <c r="E109" s="27" t="s">
        <v>49</v>
      </c>
      <c r="F109" s="28">
        <v>60</v>
      </c>
      <c r="G109" s="28">
        <v>0.5</v>
      </c>
      <c r="H109" s="28">
        <v>0</v>
      </c>
      <c r="I109" s="28">
        <v>2</v>
      </c>
      <c r="J109" s="28">
        <v>9.6</v>
      </c>
      <c r="K109" s="29">
        <v>71</v>
      </c>
      <c r="L109" s="28">
        <v>9.4700000000000006</v>
      </c>
    </row>
    <row r="110" spans="1:12" x14ac:dyDescent="0.3">
      <c r="A110" s="23"/>
      <c r="B110" s="24"/>
      <c r="C110" s="25"/>
      <c r="D110" s="30" t="s">
        <v>33</v>
      </c>
      <c r="E110" s="27" t="s">
        <v>69</v>
      </c>
      <c r="F110" s="28">
        <v>200</v>
      </c>
      <c r="G110" s="28">
        <v>1.8</v>
      </c>
      <c r="H110" s="28">
        <v>4.9000000000000004</v>
      </c>
      <c r="I110" s="28">
        <v>15.2</v>
      </c>
      <c r="J110" s="28">
        <v>112.3</v>
      </c>
      <c r="K110" s="29">
        <v>82</v>
      </c>
      <c r="L110" s="28">
        <v>9.3699999999999992</v>
      </c>
    </row>
    <row r="111" spans="1:12" x14ac:dyDescent="0.3">
      <c r="A111" s="23"/>
      <c r="B111" s="24"/>
      <c r="C111" s="25"/>
      <c r="D111" s="30" t="s">
        <v>36</v>
      </c>
      <c r="E111" s="27" t="s">
        <v>37</v>
      </c>
      <c r="F111" s="28" t="s">
        <v>38</v>
      </c>
      <c r="G111" s="28">
        <v>15.28</v>
      </c>
      <c r="H111" s="28">
        <v>18.46</v>
      </c>
      <c r="I111" s="28">
        <v>6.25</v>
      </c>
      <c r="J111" s="28">
        <v>268.36</v>
      </c>
      <c r="K111" s="29">
        <v>282</v>
      </c>
      <c r="L111" s="28">
        <v>60.51</v>
      </c>
    </row>
    <row r="112" spans="1:12" x14ac:dyDescent="0.3">
      <c r="A112" s="23"/>
      <c r="B112" s="24"/>
      <c r="C112" s="25"/>
      <c r="D112" s="30" t="s">
        <v>39</v>
      </c>
      <c r="E112" s="27" t="s">
        <v>70</v>
      </c>
      <c r="F112" s="28">
        <v>150</v>
      </c>
      <c r="G112" s="28">
        <v>6.3</v>
      </c>
      <c r="H112" s="28">
        <v>9.9</v>
      </c>
      <c r="I112" s="28">
        <v>46.7</v>
      </c>
      <c r="J112" s="28">
        <v>300.89999999999998</v>
      </c>
      <c r="K112" s="29">
        <v>171</v>
      </c>
      <c r="L112" s="28">
        <v>16.2</v>
      </c>
    </row>
    <row r="113" spans="1:12" x14ac:dyDescent="0.3">
      <c r="A113" s="23"/>
      <c r="B113" s="24"/>
      <c r="C113" s="25"/>
      <c r="D113" s="30" t="s">
        <v>41</v>
      </c>
      <c r="E113" s="27" t="s">
        <v>53</v>
      </c>
      <c r="F113" s="28">
        <v>200</v>
      </c>
      <c r="G113" s="28">
        <v>0.2</v>
      </c>
      <c r="H113" s="28">
        <v>0</v>
      </c>
      <c r="I113" s="28">
        <v>3.9</v>
      </c>
      <c r="J113" s="28">
        <v>16</v>
      </c>
      <c r="K113" s="29"/>
      <c r="L113" s="28">
        <v>12</v>
      </c>
    </row>
    <row r="114" spans="1:12" x14ac:dyDescent="0.3">
      <c r="A114" s="23"/>
      <c r="B114" s="24"/>
      <c r="C114" s="25"/>
      <c r="D114" s="30" t="s">
        <v>43</v>
      </c>
      <c r="E114" s="27" t="s">
        <v>44</v>
      </c>
      <c r="F114" s="28">
        <v>30</v>
      </c>
      <c r="G114" s="28">
        <v>2.37</v>
      </c>
      <c r="H114" s="28">
        <v>0.3</v>
      </c>
      <c r="I114" s="28">
        <v>14.49</v>
      </c>
      <c r="J114" s="28">
        <v>70.14</v>
      </c>
      <c r="K114" s="29"/>
      <c r="L114" s="28">
        <v>2.1</v>
      </c>
    </row>
    <row r="115" spans="1:12" x14ac:dyDescent="0.3">
      <c r="A115" s="23"/>
      <c r="B115" s="24"/>
      <c r="C115" s="25"/>
      <c r="D115" s="30" t="s">
        <v>45</v>
      </c>
      <c r="E115" s="27" t="s">
        <v>46</v>
      </c>
      <c r="F115" s="28">
        <v>30</v>
      </c>
      <c r="G115" s="28">
        <v>1.68</v>
      </c>
      <c r="H115" s="28">
        <v>0.33</v>
      </c>
      <c r="I115" s="28">
        <v>14.82</v>
      </c>
      <c r="J115" s="28">
        <v>68.97</v>
      </c>
      <c r="K115" s="29"/>
      <c r="L115" s="28">
        <v>2.1</v>
      </c>
    </row>
    <row r="116" spans="1:12" x14ac:dyDescent="0.3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29</v>
      </c>
      <c r="E118" s="35"/>
      <c r="F118" s="36">
        <f>SUM(F109:F117)</f>
        <v>670</v>
      </c>
      <c r="G118" s="36">
        <f t="shared" ref="G118:J118" si="20">SUM(G109:G117)</f>
        <v>28.13</v>
      </c>
      <c r="H118" s="36">
        <f t="shared" si="20"/>
        <v>33.889999999999993</v>
      </c>
      <c r="I118" s="36">
        <f t="shared" si="20"/>
        <v>103.36000000000001</v>
      </c>
      <c r="J118" s="36">
        <f t="shared" si="20"/>
        <v>846.27</v>
      </c>
      <c r="K118" s="37"/>
      <c r="L118" s="36">
        <f t="shared" ref="L118" si="21">SUM(L109:L117)</f>
        <v>111.74999999999999</v>
      </c>
    </row>
    <row r="119" spans="1:12" ht="15" thickBot="1" x14ac:dyDescent="0.35">
      <c r="A119" s="41">
        <f>A101</f>
        <v>2</v>
      </c>
      <c r="B119" s="42">
        <f>B101</f>
        <v>1</v>
      </c>
      <c r="C119" s="51" t="s">
        <v>48</v>
      </c>
      <c r="D119" s="52"/>
      <c r="E119" s="43"/>
      <c r="F119" s="44">
        <f>F108+F118</f>
        <v>670</v>
      </c>
      <c r="G119" s="44">
        <f t="shared" ref="G119:L119" si="22">G108+G118</f>
        <v>28.13</v>
      </c>
      <c r="H119" s="44">
        <f t="shared" si="22"/>
        <v>33.889999999999993</v>
      </c>
      <c r="I119" s="44">
        <f t="shared" si="22"/>
        <v>103.36000000000001</v>
      </c>
      <c r="J119" s="44">
        <f t="shared" si="22"/>
        <v>846.27</v>
      </c>
      <c r="K119" s="44"/>
      <c r="L119" s="44">
        <f t="shared" si="22"/>
        <v>111.74999999999999</v>
      </c>
    </row>
    <row r="120" spans="1:12" x14ac:dyDescent="0.3">
      <c r="A120" s="45">
        <v>2</v>
      </c>
      <c r="B120" s="24">
        <v>2</v>
      </c>
      <c r="C120" s="18" t="s">
        <v>24</v>
      </c>
      <c r="D120" s="19" t="s">
        <v>25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3">
      <c r="A122" s="45"/>
      <c r="B122" s="24"/>
      <c r="C122" s="25"/>
      <c r="D122" s="30" t="s">
        <v>26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45"/>
      <c r="B123" s="24"/>
      <c r="C123" s="25"/>
      <c r="D123" s="30" t="s">
        <v>27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45"/>
      <c r="B124" s="24"/>
      <c r="C124" s="25"/>
      <c r="D124" s="30" t="s">
        <v>28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3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6"/>
      <c r="B127" s="32"/>
      <c r="C127" s="33"/>
      <c r="D127" s="34" t="s">
        <v>29</v>
      </c>
      <c r="E127" s="35"/>
      <c r="F127" s="36">
        <f>SUM(F120:F126)</f>
        <v>0</v>
      </c>
      <c r="G127" s="36">
        <f t="shared" ref="G127:J127" si="23">SUM(G120:G126)</f>
        <v>0</v>
      </c>
      <c r="H127" s="36">
        <f t="shared" si="23"/>
        <v>0</v>
      </c>
      <c r="I127" s="36">
        <f t="shared" si="23"/>
        <v>0</v>
      </c>
      <c r="J127" s="36">
        <f t="shared" si="23"/>
        <v>0</v>
      </c>
      <c r="K127" s="37"/>
      <c r="L127" s="36">
        <f t="shared" ref="L127" si="24">SUM(L120:L126)</f>
        <v>0</v>
      </c>
    </row>
    <row r="128" spans="1:12" x14ac:dyDescent="0.3">
      <c r="A128" s="39">
        <f>A120</f>
        <v>2</v>
      </c>
      <c r="B128" s="39">
        <f>B120</f>
        <v>2</v>
      </c>
      <c r="C128" s="40" t="s">
        <v>30</v>
      </c>
      <c r="D128" s="30" t="s">
        <v>31</v>
      </c>
      <c r="E128" s="27" t="s">
        <v>64</v>
      </c>
      <c r="F128" s="28">
        <v>60</v>
      </c>
      <c r="G128" s="28">
        <v>0.8</v>
      </c>
      <c r="H128" s="28">
        <v>2.8</v>
      </c>
      <c r="I128" s="28">
        <v>6.2</v>
      </c>
      <c r="J128" s="28">
        <v>52.8</v>
      </c>
      <c r="K128" s="29">
        <v>45</v>
      </c>
      <c r="L128" s="28">
        <v>4.93</v>
      </c>
    </row>
    <row r="129" spans="1:12" ht="26.4" x14ac:dyDescent="0.3">
      <c r="A129" s="45"/>
      <c r="B129" s="24"/>
      <c r="C129" s="25"/>
      <c r="D129" s="30" t="s">
        <v>33</v>
      </c>
      <c r="E129" s="27" t="s">
        <v>60</v>
      </c>
      <c r="F129" s="28">
        <v>200</v>
      </c>
      <c r="G129" s="28">
        <v>2.15</v>
      </c>
      <c r="H129" s="28">
        <v>2.27</v>
      </c>
      <c r="I129" s="28">
        <v>13.96</v>
      </c>
      <c r="J129" s="28">
        <v>94.6</v>
      </c>
      <c r="K129" s="29">
        <v>103</v>
      </c>
      <c r="L129" s="28">
        <v>6.46</v>
      </c>
    </row>
    <row r="130" spans="1:12" x14ac:dyDescent="0.3">
      <c r="A130" s="45"/>
      <c r="B130" s="24"/>
      <c r="C130" s="25"/>
      <c r="D130" s="30" t="s">
        <v>36</v>
      </c>
      <c r="E130" s="27" t="s">
        <v>51</v>
      </c>
      <c r="F130" s="28" t="s">
        <v>38</v>
      </c>
      <c r="G130" s="28">
        <v>12.7</v>
      </c>
      <c r="H130" s="28">
        <v>16.2</v>
      </c>
      <c r="I130" s="28">
        <v>10.1</v>
      </c>
      <c r="J130" s="28">
        <v>236.6</v>
      </c>
      <c r="K130" s="29">
        <v>234</v>
      </c>
      <c r="L130" s="28">
        <v>29.82</v>
      </c>
    </row>
    <row r="131" spans="1:12" x14ac:dyDescent="0.3">
      <c r="A131" s="45"/>
      <c r="B131" s="24"/>
      <c r="C131" s="25"/>
      <c r="D131" s="30" t="s">
        <v>39</v>
      </c>
      <c r="E131" s="27" t="s">
        <v>65</v>
      </c>
      <c r="F131" s="28" t="s">
        <v>66</v>
      </c>
      <c r="G131" s="28">
        <v>3</v>
      </c>
      <c r="H131" s="28">
        <v>7.9</v>
      </c>
      <c r="I131" s="28">
        <v>29.8</v>
      </c>
      <c r="J131" s="28">
        <v>202.8</v>
      </c>
      <c r="K131" s="29" t="s">
        <v>67</v>
      </c>
      <c r="L131" s="28">
        <v>15.02</v>
      </c>
    </row>
    <row r="132" spans="1:12" x14ac:dyDescent="0.3">
      <c r="A132" s="45"/>
      <c r="B132" s="24"/>
      <c r="C132" s="25"/>
      <c r="D132" s="30" t="s">
        <v>41</v>
      </c>
      <c r="E132" s="27" t="s">
        <v>71</v>
      </c>
      <c r="F132" s="28">
        <v>200</v>
      </c>
      <c r="G132" s="28">
        <v>0.6</v>
      </c>
      <c r="H132" s="28">
        <v>0.09</v>
      </c>
      <c r="I132" s="28">
        <v>32.01</v>
      </c>
      <c r="J132" s="28">
        <v>132.80000000000001</v>
      </c>
      <c r="K132" s="29">
        <v>349</v>
      </c>
      <c r="L132" s="28">
        <v>7.02</v>
      </c>
    </row>
    <row r="133" spans="1:12" x14ac:dyDescent="0.3">
      <c r="A133" s="45"/>
      <c r="B133" s="24"/>
      <c r="C133" s="25"/>
      <c r="D133" s="30" t="s">
        <v>43</v>
      </c>
      <c r="E133" s="27" t="s">
        <v>44</v>
      </c>
      <c r="F133" s="28">
        <v>30</v>
      </c>
      <c r="G133" s="28">
        <v>2.37</v>
      </c>
      <c r="H133" s="28">
        <v>0.3</v>
      </c>
      <c r="I133" s="28">
        <v>14.49</v>
      </c>
      <c r="J133" s="28">
        <v>70.14</v>
      </c>
      <c r="K133" s="29"/>
      <c r="L133" s="28">
        <v>2.1</v>
      </c>
    </row>
    <row r="134" spans="1:12" x14ac:dyDescent="0.3">
      <c r="A134" s="45"/>
      <c r="B134" s="24"/>
      <c r="C134" s="25"/>
      <c r="D134" s="30" t="s">
        <v>45</v>
      </c>
      <c r="E134" s="27" t="s">
        <v>46</v>
      </c>
      <c r="F134" s="28">
        <v>30</v>
      </c>
      <c r="G134" s="28">
        <v>1.68</v>
      </c>
      <c r="H134" s="28">
        <v>0.33</v>
      </c>
      <c r="I134" s="28">
        <v>14.82</v>
      </c>
      <c r="J134" s="28">
        <v>68.97</v>
      </c>
      <c r="K134" s="29"/>
      <c r="L134" s="28">
        <v>2.1</v>
      </c>
    </row>
    <row r="135" spans="1:12" x14ac:dyDescent="0.3">
      <c r="A135" s="45"/>
      <c r="B135" s="24"/>
      <c r="C135" s="25"/>
      <c r="D135" s="26"/>
      <c r="E135" s="27" t="s">
        <v>47</v>
      </c>
      <c r="F135" s="28">
        <v>100</v>
      </c>
      <c r="G135" s="28">
        <v>3</v>
      </c>
      <c r="H135" s="28">
        <v>1</v>
      </c>
      <c r="I135" s="28">
        <v>4.2</v>
      </c>
      <c r="J135" s="28">
        <v>40</v>
      </c>
      <c r="K135" s="29">
        <v>386</v>
      </c>
      <c r="L135" s="28">
        <v>12.36</v>
      </c>
    </row>
    <row r="136" spans="1:12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6"/>
      <c r="B137" s="32"/>
      <c r="C137" s="33"/>
      <c r="D137" s="34" t="s">
        <v>29</v>
      </c>
      <c r="E137" s="35"/>
      <c r="F137" s="36">
        <f>SUM(F128:F136)</f>
        <v>620</v>
      </c>
      <c r="G137" s="36">
        <f t="shared" ref="G137:J137" si="25">SUM(G128:G136)</f>
        <v>26.3</v>
      </c>
      <c r="H137" s="36">
        <f t="shared" si="25"/>
        <v>30.89</v>
      </c>
      <c r="I137" s="36">
        <f t="shared" si="25"/>
        <v>125.58</v>
      </c>
      <c r="J137" s="36">
        <f t="shared" si="25"/>
        <v>898.70999999999992</v>
      </c>
      <c r="K137" s="37"/>
      <c r="L137" s="36">
        <f t="shared" ref="L137" si="26">SUM(L128:L136)</f>
        <v>79.809999999999988</v>
      </c>
    </row>
    <row r="138" spans="1:12" ht="15" thickBot="1" x14ac:dyDescent="0.35">
      <c r="A138" s="47">
        <f>A120</f>
        <v>2</v>
      </c>
      <c r="B138" s="47">
        <f>B120</f>
        <v>2</v>
      </c>
      <c r="C138" s="51" t="s">
        <v>48</v>
      </c>
      <c r="D138" s="52"/>
      <c r="E138" s="43"/>
      <c r="F138" s="44">
        <f>F127+F137</f>
        <v>620</v>
      </c>
      <c r="G138" s="44">
        <f t="shared" ref="G138:L138" si="27">G127+G137</f>
        <v>26.3</v>
      </c>
      <c r="H138" s="44">
        <f t="shared" si="27"/>
        <v>30.89</v>
      </c>
      <c r="I138" s="44">
        <f t="shared" si="27"/>
        <v>125.58</v>
      </c>
      <c r="J138" s="44">
        <f t="shared" si="27"/>
        <v>898.70999999999992</v>
      </c>
      <c r="K138" s="44"/>
      <c r="L138" s="44">
        <f t="shared" si="27"/>
        <v>79.809999999999988</v>
      </c>
    </row>
    <row r="139" spans="1:12" x14ac:dyDescent="0.3">
      <c r="A139" s="16">
        <v>2</v>
      </c>
      <c r="B139" s="17">
        <v>3</v>
      </c>
      <c r="C139" s="18" t="s">
        <v>24</v>
      </c>
      <c r="D139" s="19" t="s">
        <v>25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3">
      <c r="A141" s="23"/>
      <c r="B141" s="24"/>
      <c r="C141" s="25"/>
      <c r="D141" s="30" t="s">
        <v>26</v>
      </c>
      <c r="E141" s="27"/>
      <c r="F141" s="28"/>
      <c r="G141" s="28"/>
      <c r="H141" s="28"/>
      <c r="I141" s="28"/>
      <c r="J141" s="28"/>
      <c r="K141" s="29"/>
      <c r="L141" s="28"/>
    </row>
    <row r="142" spans="1:12" x14ac:dyDescent="0.3">
      <c r="A142" s="23"/>
      <c r="B142" s="24"/>
      <c r="C142" s="25"/>
      <c r="D142" s="30" t="s">
        <v>27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23"/>
      <c r="B143" s="24"/>
      <c r="C143" s="25"/>
      <c r="D143" s="30" t="s">
        <v>28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31"/>
      <c r="B146" s="32"/>
      <c r="C146" s="33"/>
      <c r="D146" s="34" t="s">
        <v>29</v>
      </c>
      <c r="E146" s="35"/>
      <c r="F146" s="36">
        <f>SUM(F139:F145)</f>
        <v>0</v>
      </c>
      <c r="G146" s="36">
        <f t="shared" ref="G146:J146" si="28">SUM(G139:G145)</f>
        <v>0</v>
      </c>
      <c r="H146" s="36">
        <f t="shared" si="28"/>
        <v>0</v>
      </c>
      <c r="I146" s="36">
        <f t="shared" si="28"/>
        <v>0</v>
      </c>
      <c r="J146" s="36">
        <f t="shared" si="28"/>
        <v>0</v>
      </c>
      <c r="K146" s="37"/>
      <c r="L146" s="36">
        <f t="shared" ref="L146" si="29">SUM(L139:L145)</f>
        <v>0</v>
      </c>
    </row>
    <row r="147" spans="1:12" x14ac:dyDescent="0.3">
      <c r="A147" s="38">
        <f>A139</f>
        <v>2</v>
      </c>
      <c r="B147" s="39">
        <f>B139</f>
        <v>3</v>
      </c>
      <c r="C147" s="40" t="s">
        <v>30</v>
      </c>
      <c r="D147" s="30" t="s">
        <v>31</v>
      </c>
      <c r="E147" s="27" t="s">
        <v>55</v>
      </c>
      <c r="F147" s="28">
        <v>60</v>
      </c>
      <c r="G147" s="28">
        <v>1</v>
      </c>
      <c r="H147" s="28">
        <v>3.6</v>
      </c>
      <c r="I147" s="28">
        <v>6.6</v>
      </c>
      <c r="J147" s="28">
        <v>62.4</v>
      </c>
      <c r="K147" s="29">
        <v>52</v>
      </c>
      <c r="L147" s="28">
        <v>5.0199999999999996</v>
      </c>
    </row>
    <row r="148" spans="1:12" x14ac:dyDescent="0.3">
      <c r="A148" s="23"/>
      <c r="B148" s="24"/>
      <c r="C148" s="25"/>
      <c r="D148" s="30" t="s">
        <v>33</v>
      </c>
      <c r="E148" s="27" t="s">
        <v>72</v>
      </c>
      <c r="F148" s="28">
        <v>200</v>
      </c>
      <c r="G148" s="28">
        <v>2</v>
      </c>
      <c r="H148" s="28">
        <v>2.7</v>
      </c>
      <c r="I148" s="28">
        <v>20.9</v>
      </c>
      <c r="J148" s="28">
        <v>116.3</v>
      </c>
      <c r="K148" s="29">
        <v>101</v>
      </c>
      <c r="L148" s="28">
        <v>6.38</v>
      </c>
    </row>
    <row r="149" spans="1:12" x14ac:dyDescent="0.3">
      <c r="A149" s="23"/>
      <c r="B149" s="24"/>
      <c r="C149" s="25"/>
      <c r="D149" s="30" t="s">
        <v>36</v>
      </c>
      <c r="E149" s="27" t="s">
        <v>73</v>
      </c>
      <c r="F149" s="28" t="s">
        <v>74</v>
      </c>
      <c r="G149" s="28">
        <v>18.510000000000002</v>
      </c>
      <c r="H149" s="28">
        <v>7.71</v>
      </c>
      <c r="I149" s="28">
        <v>4.54</v>
      </c>
      <c r="J149" s="28">
        <v>160.80000000000001</v>
      </c>
      <c r="K149" s="29">
        <v>260</v>
      </c>
      <c r="L149" s="28">
        <v>115.53</v>
      </c>
    </row>
    <row r="150" spans="1:12" x14ac:dyDescent="0.3">
      <c r="A150" s="23"/>
      <c r="B150" s="24"/>
      <c r="C150" s="25"/>
      <c r="D150" s="30" t="s">
        <v>39</v>
      </c>
      <c r="E150" s="27" t="s">
        <v>40</v>
      </c>
      <c r="F150" s="28">
        <v>150</v>
      </c>
      <c r="G150" s="28">
        <v>5.52</v>
      </c>
      <c r="H150" s="28">
        <v>4.5</v>
      </c>
      <c r="I150" s="28">
        <v>26.45</v>
      </c>
      <c r="J150" s="28">
        <v>168.45</v>
      </c>
      <c r="K150" s="29">
        <v>309</v>
      </c>
      <c r="L150" s="28">
        <v>9.6199999999999992</v>
      </c>
    </row>
    <row r="151" spans="1:12" x14ac:dyDescent="0.3">
      <c r="A151" s="23"/>
      <c r="B151" s="24"/>
      <c r="C151" s="25"/>
      <c r="D151" s="30" t="s">
        <v>41</v>
      </c>
      <c r="E151" s="27" t="s">
        <v>75</v>
      </c>
      <c r="F151" s="28">
        <v>200</v>
      </c>
      <c r="G151" s="28">
        <v>1</v>
      </c>
      <c r="H151" s="28">
        <v>0</v>
      </c>
      <c r="I151" s="28">
        <v>34</v>
      </c>
      <c r="J151" s="28">
        <v>140.19999999999999</v>
      </c>
      <c r="K151" s="29">
        <v>348</v>
      </c>
      <c r="L151" s="28">
        <v>11.22</v>
      </c>
    </row>
    <row r="152" spans="1:12" x14ac:dyDescent="0.3">
      <c r="A152" s="23"/>
      <c r="B152" s="24"/>
      <c r="C152" s="25"/>
      <c r="D152" s="30" t="s">
        <v>43</v>
      </c>
      <c r="E152" s="27" t="s">
        <v>44</v>
      </c>
      <c r="F152" s="28">
        <v>30</v>
      </c>
      <c r="G152" s="28">
        <v>2.37</v>
      </c>
      <c r="H152" s="28">
        <v>0.3</v>
      </c>
      <c r="I152" s="28">
        <v>14.49</v>
      </c>
      <c r="J152" s="28">
        <v>70.14</v>
      </c>
      <c r="K152" s="29"/>
      <c r="L152" s="28">
        <v>2.1</v>
      </c>
    </row>
    <row r="153" spans="1:12" x14ac:dyDescent="0.3">
      <c r="A153" s="23"/>
      <c r="B153" s="24"/>
      <c r="C153" s="25"/>
      <c r="D153" s="30" t="s">
        <v>45</v>
      </c>
      <c r="E153" s="27" t="s">
        <v>46</v>
      </c>
      <c r="F153" s="28">
        <v>30</v>
      </c>
      <c r="G153" s="28">
        <v>1.68</v>
      </c>
      <c r="H153" s="28">
        <v>0.33</v>
      </c>
      <c r="I153" s="28">
        <v>14.82</v>
      </c>
      <c r="J153" s="28">
        <v>68.97</v>
      </c>
      <c r="K153" s="29"/>
      <c r="L153" s="28">
        <v>2.1</v>
      </c>
    </row>
    <row r="154" spans="1:12" x14ac:dyDescent="0.3">
      <c r="A154" s="23"/>
      <c r="B154" s="24"/>
      <c r="C154" s="25"/>
      <c r="D154" s="26"/>
      <c r="E154" s="27" t="s">
        <v>54</v>
      </c>
      <c r="F154" s="28">
        <v>100</v>
      </c>
      <c r="G154" s="28">
        <v>2.7</v>
      </c>
      <c r="H154" s="28">
        <v>2.5</v>
      </c>
      <c r="I154" s="28">
        <v>10.8</v>
      </c>
      <c r="J154" s="28">
        <v>79</v>
      </c>
      <c r="K154" s="29">
        <v>386</v>
      </c>
      <c r="L154" s="28">
        <v>11.33</v>
      </c>
    </row>
    <row r="155" spans="1:12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29</v>
      </c>
      <c r="E156" s="35"/>
      <c r="F156" s="36">
        <f>SUM(F147:F155)</f>
        <v>770</v>
      </c>
      <c r="G156" s="36">
        <f t="shared" ref="G156:J156" si="30">SUM(G147:G155)</f>
        <v>34.780000000000008</v>
      </c>
      <c r="H156" s="36">
        <f t="shared" si="30"/>
        <v>21.64</v>
      </c>
      <c r="I156" s="36">
        <f t="shared" si="30"/>
        <v>132.6</v>
      </c>
      <c r="J156" s="36">
        <f t="shared" si="30"/>
        <v>866.26</v>
      </c>
      <c r="K156" s="37"/>
      <c r="L156" s="36">
        <f t="shared" ref="L156" si="31">SUM(L147:L155)</f>
        <v>163.30000000000001</v>
      </c>
    </row>
    <row r="157" spans="1:12" ht="15" thickBot="1" x14ac:dyDescent="0.35">
      <c r="A157" s="41">
        <f>A139</f>
        <v>2</v>
      </c>
      <c r="B157" s="42">
        <f>B139</f>
        <v>3</v>
      </c>
      <c r="C157" s="51" t="s">
        <v>48</v>
      </c>
      <c r="D157" s="52"/>
      <c r="E157" s="43"/>
      <c r="F157" s="44">
        <f>F146+F156</f>
        <v>770</v>
      </c>
      <c r="G157" s="44">
        <f t="shared" ref="G157:L157" si="32">G146+G156</f>
        <v>34.780000000000008</v>
      </c>
      <c r="H157" s="44">
        <f t="shared" si="32"/>
        <v>21.64</v>
      </c>
      <c r="I157" s="44">
        <f t="shared" si="32"/>
        <v>132.6</v>
      </c>
      <c r="J157" s="44">
        <f t="shared" si="32"/>
        <v>866.26</v>
      </c>
      <c r="K157" s="44"/>
      <c r="L157" s="44">
        <f t="shared" si="32"/>
        <v>163.30000000000001</v>
      </c>
    </row>
    <row r="158" spans="1:12" x14ac:dyDescent="0.3">
      <c r="A158" s="16">
        <v>2</v>
      </c>
      <c r="B158" s="17">
        <v>4</v>
      </c>
      <c r="C158" s="18" t="s">
        <v>24</v>
      </c>
      <c r="D158" s="19" t="s">
        <v>25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3">
      <c r="A160" s="23"/>
      <c r="B160" s="24"/>
      <c r="C160" s="25"/>
      <c r="D160" s="30" t="s">
        <v>26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3">
      <c r="A161" s="23"/>
      <c r="B161" s="24"/>
      <c r="C161" s="25"/>
      <c r="D161" s="30" t="s">
        <v>27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3">
      <c r="A162" s="23"/>
      <c r="B162" s="24"/>
      <c r="C162" s="25"/>
      <c r="D162" s="30" t="s">
        <v>28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3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3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1"/>
      <c r="B165" s="32"/>
      <c r="C165" s="33"/>
      <c r="D165" s="34" t="s">
        <v>29</v>
      </c>
      <c r="E165" s="35"/>
      <c r="F165" s="36">
        <f>SUM(F158:F164)</f>
        <v>0</v>
      </c>
      <c r="G165" s="36">
        <f t="shared" ref="G165:J165" si="33">SUM(G158:G164)</f>
        <v>0</v>
      </c>
      <c r="H165" s="36">
        <f t="shared" si="33"/>
        <v>0</v>
      </c>
      <c r="I165" s="36">
        <f t="shared" si="33"/>
        <v>0</v>
      </c>
      <c r="J165" s="36">
        <f t="shared" si="33"/>
        <v>0</v>
      </c>
      <c r="K165" s="37"/>
      <c r="L165" s="36">
        <f t="shared" ref="L165" si="34">SUM(L158:L164)</f>
        <v>0</v>
      </c>
    </row>
    <row r="166" spans="1:12" x14ac:dyDescent="0.3">
      <c r="A166" s="38">
        <f>A158</f>
        <v>2</v>
      </c>
      <c r="B166" s="39">
        <f>B158</f>
        <v>4</v>
      </c>
      <c r="C166" s="40" t="s">
        <v>30</v>
      </c>
      <c r="D166" s="30" t="s">
        <v>31</v>
      </c>
      <c r="E166" s="27" t="s">
        <v>49</v>
      </c>
      <c r="F166" s="28">
        <v>60</v>
      </c>
      <c r="G166" s="28">
        <v>0.5</v>
      </c>
      <c r="H166" s="28">
        <v>0</v>
      </c>
      <c r="I166" s="28">
        <v>2</v>
      </c>
      <c r="J166" s="28">
        <v>9.6</v>
      </c>
      <c r="K166" s="29">
        <v>71</v>
      </c>
      <c r="L166" s="28">
        <v>9.4700000000000006</v>
      </c>
    </row>
    <row r="167" spans="1:12" x14ac:dyDescent="0.3">
      <c r="A167" s="23"/>
      <c r="B167" s="24"/>
      <c r="C167" s="25"/>
      <c r="D167" s="30" t="s">
        <v>33</v>
      </c>
      <c r="E167" s="27" t="s">
        <v>76</v>
      </c>
      <c r="F167" s="28">
        <v>200</v>
      </c>
      <c r="G167" s="28">
        <v>5.0999999999999996</v>
      </c>
      <c r="H167" s="28">
        <v>5.4</v>
      </c>
      <c r="I167" s="28">
        <v>23.9</v>
      </c>
      <c r="J167" s="28">
        <v>163.80000000000001</v>
      </c>
      <c r="K167" s="29">
        <v>102</v>
      </c>
      <c r="L167" s="28">
        <v>5.83</v>
      </c>
    </row>
    <row r="168" spans="1:12" x14ac:dyDescent="0.3">
      <c r="A168" s="23"/>
      <c r="B168" s="24"/>
      <c r="C168" s="25"/>
      <c r="D168" s="30" t="s">
        <v>36</v>
      </c>
      <c r="E168" s="27" t="s">
        <v>77</v>
      </c>
      <c r="F168" s="28" t="s">
        <v>74</v>
      </c>
      <c r="G168" s="28">
        <v>6.75</v>
      </c>
      <c r="H168" s="28">
        <v>11.05</v>
      </c>
      <c r="I168" s="28">
        <v>10.029999999999999</v>
      </c>
      <c r="J168" s="28">
        <v>165.85</v>
      </c>
      <c r="K168" s="29" t="s">
        <v>78</v>
      </c>
      <c r="L168" s="28">
        <v>46.03</v>
      </c>
    </row>
    <row r="169" spans="1:12" x14ac:dyDescent="0.3">
      <c r="A169" s="23"/>
      <c r="B169" s="24"/>
      <c r="C169" s="25"/>
      <c r="D169" s="30" t="s">
        <v>39</v>
      </c>
      <c r="E169" s="27" t="s">
        <v>79</v>
      </c>
      <c r="F169" s="28">
        <v>155</v>
      </c>
      <c r="G169" s="28">
        <v>2.1</v>
      </c>
      <c r="H169" s="28">
        <v>12.1</v>
      </c>
      <c r="I169" s="28">
        <v>15.5</v>
      </c>
      <c r="J169" s="28">
        <v>178.6</v>
      </c>
      <c r="K169" s="29">
        <v>143</v>
      </c>
      <c r="L169" s="28">
        <v>16.55</v>
      </c>
    </row>
    <row r="170" spans="1:12" x14ac:dyDescent="0.3">
      <c r="A170" s="23"/>
      <c r="B170" s="24"/>
      <c r="C170" s="25"/>
      <c r="D170" s="30" t="s">
        <v>41</v>
      </c>
      <c r="E170" s="27" t="s">
        <v>63</v>
      </c>
      <c r="F170" s="28">
        <v>200</v>
      </c>
      <c r="G170" s="28">
        <v>0.1</v>
      </c>
      <c r="H170" s="28">
        <v>0</v>
      </c>
      <c r="I170" s="28">
        <v>27.1</v>
      </c>
      <c r="J170" s="28">
        <v>108.6</v>
      </c>
      <c r="K170" s="29">
        <v>1041</v>
      </c>
      <c r="L170" s="28">
        <v>8.8000000000000007</v>
      </c>
    </row>
    <row r="171" spans="1:12" x14ac:dyDescent="0.3">
      <c r="A171" s="23"/>
      <c r="B171" s="24"/>
      <c r="C171" s="25"/>
      <c r="D171" s="30" t="s">
        <v>43</v>
      </c>
      <c r="E171" s="27" t="s">
        <v>44</v>
      </c>
      <c r="F171" s="28">
        <v>30</v>
      </c>
      <c r="G171" s="28">
        <v>2.37</v>
      </c>
      <c r="H171" s="28">
        <v>0.3</v>
      </c>
      <c r="I171" s="28">
        <v>14.49</v>
      </c>
      <c r="J171" s="28">
        <v>70.14</v>
      </c>
      <c r="K171" s="29"/>
      <c r="L171" s="28">
        <v>2.1</v>
      </c>
    </row>
    <row r="172" spans="1:12" x14ac:dyDescent="0.3">
      <c r="A172" s="23"/>
      <c r="B172" s="24"/>
      <c r="C172" s="25"/>
      <c r="D172" s="30" t="s">
        <v>45</v>
      </c>
      <c r="E172" s="27" t="s">
        <v>46</v>
      </c>
      <c r="F172" s="28">
        <v>30</v>
      </c>
      <c r="G172" s="28">
        <v>1.68</v>
      </c>
      <c r="H172" s="28">
        <v>0.33</v>
      </c>
      <c r="I172" s="28">
        <v>14.82</v>
      </c>
      <c r="J172" s="28">
        <v>68.97</v>
      </c>
      <c r="K172" s="29"/>
      <c r="L172" s="28">
        <v>2.1</v>
      </c>
    </row>
    <row r="173" spans="1:12" x14ac:dyDescent="0.3">
      <c r="A173" s="23"/>
      <c r="B173" s="24"/>
      <c r="C173" s="25"/>
      <c r="D173" s="26"/>
      <c r="E173" s="27" t="s">
        <v>47</v>
      </c>
      <c r="F173" s="28">
        <v>100</v>
      </c>
      <c r="G173" s="28">
        <v>3</v>
      </c>
      <c r="H173" s="28">
        <v>1</v>
      </c>
      <c r="I173" s="28">
        <v>4.2</v>
      </c>
      <c r="J173" s="28">
        <v>40</v>
      </c>
      <c r="K173" s="29">
        <v>386</v>
      </c>
      <c r="L173" s="28">
        <v>12.36</v>
      </c>
    </row>
    <row r="174" spans="1:12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29</v>
      </c>
      <c r="E175" s="35"/>
      <c r="F175" s="36">
        <f>SUM(F166:F174)</f>
        <v>775</v>
      </c>
      <c r="G175" s="36">
        <f t="shared" ref="G175:J175" si="35">SUM(G166:G174)</f>
        <v>21.599999999999998</v>
      </c>
      <c r="H175" s="36">
        <f t="shared" si="35"/>
        <v>30.180000000000003</v>
      </c>
      <c r="I175" s="36">
        <f t="shared" si="35"/>
        <v>112.04</v>
      </c>
      <c r="J175" s="36">
        <f t="shared" si="35"/>
        <v>805.56000000000006</v>
      </c>
      <c r="K175" s="37"/>
      <c r="L175" s="36">
        <f t="shared" ref="L175" si="36">SUM(L166:L174)</f>
        <v>103.23999999999998</v>
      </c>
    </row>
    <row r="176" spans="1:12" ht="15" thickBot="1" x14ac:dyDescent="0.35">
      <c r="A176" s="41">
        <f>A158</f>
        <v>2</v>
      </c>
      <c r="B176" s="42">
        <f>B158</f>
        <v>4</v>
      </c>
      <c r="C176" s="51" t="s">
        <v>48</v>
      </c>
      <c r="D176" s="52"/>
      <c r="E176" s="43"/>
      <c r="F176" s="44">
        <f>F165+F175</f>
        <v>775</v>
      </c>
      <c r="G176" s="44">
        <f t="shared" ref="G176:L176" si="37">G165+G175</f>
        <v>21.599999999999998</v>
      </c>
      <c r="H176" s="44">
        <f t="shared" si="37"/>
        <v>30.180000000000003</v>
      </c>
      <c r="I176" s="44">
        <f t="shared" si="37"/>
        <v>112.04</v>
      </c>
      <c r="J176" s="44">
        <f t="shared" si="37"/>
        <v>805.56000000000006</v>
      </c>
      <c r="K176" s="44"/>
      <c r="L176" s="44">
        <f t="shared" si="37"/>
        <v>103.23999999999998</v>
      </c>
    </row>
    <row r="177" spans="1:12" x14ac:dyDescent="0.3">
      <c r="A177" s="16">
        <v>2</v>
      </c>
      <c r="B177" s="17">
        <v>5</v>
      </c>
      <c r="C177" s="18" t="s">
        <v>24</v>
      </c>
      <c r="D177" s="19" t="s">
        <v>25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3">
      <c r="A179" s="23"/>
      <c r="B179" s="24"/>
      <c r="C179" s="25"/>
      <c r="D179" s="30" t="s">
        <v>26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3">
      <c r="A180" s="23"/>
      <c r="B180" s="24"/>
      <c r="C180" s="25"/>
      <c r="D180" s="30" t="s">
        <v>27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3">
      <c r="A181" s="23"/>
      <c r="B181" s="24"/>
      <c r="C181" s="25"/>
      <c r="D181" s="30" t="s">
        <v>28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3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3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x14ac:dyDescent="0.3">
      <c r="A184" s="31"/>
      <c r="B184" s="32"/>
      <c r="C184" s="33"/>
      <c r="D184" s="34" t="s">
        <v>29</v>
      </c>
      <c r="E184" s="35"/>
      <c r="F184" s="36">
        <f>SUM(F177:F183)</f>
        <v>0</v>
      </c>
      <c r="G184" s="36">
        <f t="shared" ref="G184:J184" si="38">SUM(G177:G183)</f>
        <v>0</v>
      </c>
      <c r="H184" s="36">
        <f t="shared" si="38"/>
        <v>0</v>
      </c>
      <c r="I184" s="36">
        <f t="shared" si="38"/>
        <v>0</v>
      </c>
      <c r="J184" s="36">
        <f t="shared" si="38"/>
        <v>0</v>
      </c>
      <c r="K184" s="37"/>
      <c r="L184" s="36">
        <f t="shared" ref="L184" si="39">SUM(L177:L183)</f>
        <v>0</v>
      </c>
    </row>
    <row r="185" spans="1:12" x14ac:dyDescent="0.3">
      <c r="A185" s="38">
        <f>A177</f>
        <v>2</v>
      </c>
      <c r="B185" s="39">
        <f>B177</f>
        <v>5</v>
      </c>
      <c r="C185" s="40" t="s">
        <v>30</v>
      </c>
      <c r="D185" s="30" t="s">
        <v>31</v>
      </c>
      <c r="E185" s="27" t="s">
        <v>32</v>
      </c>
      <c r="F185" s="28">
        <v>60</v>
      </c>
      <c r="G185" s="28">
        <v>0.7</v>
      </c>
      <c r="H185" s="28">
        <v>0.1</v>
      </c>
      <c r="I185" s="28">
        <v>2.8</v>
      </c>
      <c r="J185" s="28">
        <v>15.6</v>
      </c>
      <c r="K185" s="29">
        <v>71</v>
      </c>
      <c r="L185" s="28">
        <v>13.45</v>
      </c>
    </row>
    <row r="186" spans="1:12" x14ac:dyDescent="0.3">
      <c r="A186" s="23"/>
      <c r="B186" s="24"/>
      <c r="C186" s="25"/>
      <c r="D186" s="30" t="s">
        <v>33</v>
      </c>
      <c r="E186" s="27" t="s">
        <v>56</v>
      </c>
      <c r="F186" s="28">
        <v>200</v>
      </c>
      <c r="G186" s="28">
        <v>1.6</v>
      </c>
      <c r="H186" s="28">
        <v>4.9000000000000004</v>
      </c>
      <c r="I186" s="28">
        <v>11.5</v>
      </c>
      <c r="J186" s="28">
        <v>96.8</v>
      </c>
      <c r="K186" s="29">
        <v>88</v>
      </c>
      <c r="L186" s="28">
        <v>8.61</v>
      </c>
    </row>
    <row r="187" spans="1:12" x14ac:dyDescent="0.3">
      <c r="A187" s="23"/>
      <c r="B187" s="24"/>
      <c r="C187" s="25"/>
      <c r="D187" s="30" t="s">
        <v>36</v>
      </c>
      <c r="E187" s="27" t="s">
        <v>80</v>
      </c>
      <c r="F187" s="28">
        <v>90</v>
      </c>
      <c r="G187" s="28">
        <v>12.1</v>
      </c>
      <c r="H187" s="28">
        <v>15.9</v>
      </c>
      <c r="I187" s="28">
        <v>18.2</v>
      </c>
      <c r="J187" s="28">
        <v>263.5</v>
      </c>
      <c r="K187" s="29">
        <v>268</v>
      </c>
      <c r="L187" s="28">
        <v>45.86</v>
      </c>
    </row>
    <row r="188" spans="1:12" x14ac:dyDescent="0.3">
      <c r="A188" s="23"/>
      <c r="B188" s="24"/>
      <c r="C188" s="25"/>
      <c r="D188" s="30" t="s">
        <v>39</v>
      </c>
      <c r="E188" s="27" t="s">
        <v>81</v>
      </c>
      <c r="F188" s="28" t="s">
        <v>82</v>
      </c>
      <c r="G188" s="28">
        <v>13</v>
      </c>
      <c r="H188" s="28">
        <v>7.4</v>
      </c>
      <c r="I188" s="28">
        <v>42.4</v>
      </c>
      <c r="J188" s="28">
        <v>287.89999999999998</v>
      </c>
      <c r="K188" s="29">
        <v>198</v>
      </c>
      <c r="L188" s="28">
        <v>9.66</v>
      </c>
    </row>
    <row r="189" spans="1:12" x14ac:dyDescent="0.3">
      <c r="A189" s="23"/>
      <c r="B189" s="24"/>
      <c r="C189" s="25"/>
      <c r="D189" s="30" t="s">
        <v>41</v>
      </c>
      <c r="E189" s="27" t="s">
        <v>71</v>
      </c>
      <c r="F189" s="28">
        <v>200</v>
      </c>
      <c r="G189" s="28">
        <v>0.1</v>
      </c>
      <c r="H189" s="28">
        <v>0</v>
      </c>
      <c r="I189" s="28">
        <v>21.8</v>
      </c>
      <c r="J189" s="28">
        <v>87.6</v>
      </c>
      <c r="K189" s="29">
        <v>349</v>
      </c>
      <c r="L189" s="28">
        <v>7.02</v>
      </c>
    </row>
    <row r="190" spans="1:12" x14ac:dyDescent="0.3">
      <c r="A190" s="23"/>
      <c r="B190" s="24"/>
      <c r="C190" s="25"/>
      <c r="D190" s="30" t="s">
        <v>43</v>
      </c>
      <c r="E190" s="27" t="s">
        <v>44</v>
      </c>
      <c r="F190" s="28">
        <v>30</v>
      </c>
      <c r="G190" s="28">
        <v>2.37</v>
      </c>
      <c r="H190" s="28">
        <v>0.3</v>
      </c>
      <c r="I190" s="28">
        <v>14.49</v>
      </c>
      <c r="J190" s="28">
        <v>70.14</v>
      </c>
      <c r="K190" s="29"/>
      <c r="L190" s="28">
        <v>2.1</v>
      </c>
    </row>
    <row r="191" spans="1:12" x14ac:dyDescent="0.3">
      <c r="A191" s="23"/>
      <c r="B191" s="24"/>
      <c r="C191" s="25"/>
      <c r="D191" s="30" t="s">
        <v>45</v>
      </c>
      <c r="E191" s="27" t="s">
        <v>46</v>
      </c>
      <c r="F191" s="28">
        <v>30</v>
      </c>
      <c r="G191" s="28">
        <v>1.68</v>
      </c>
      <c r="H191" s="28">
        <v>0.33</v>
      </c>
      <c r="I191" s="28">
        <v>14.82</v>
      </c>
      <c r="J191" s="28">
        <v>68.97</v>
      </c>
      <c r="K191" s="29"/>
      <c r="L191" s="28">
        <v>2.1</v>
      </c>
    </row>
    <row r="192" spans="1:12" x14ac:dyDescent="0.3">
      <c r="A192" s="23"/>
      <c r="B192" s="24"/>
      <c r="C192" s="25"/>
      <c r="D192" s="26"/>
      <c r="E192" s="27" t="s">
        <v>54</v>
      </c>
      <c r="F192" s="28">
        <v>100</v>
      </c>
      <c r="G192" s="28">
        <v>2.7</v>
      </c>
      <c r="H192" s="28">
        <v>2.5</v>
      </c>
      <c r="I192" s="28">
        <v>10.8</v>
      </c>
      <c r="J192" s="28">
        <v>79</v>
      </c>
      <c r="K192" s="29">
        <v>386</v>
      </c>
      <c r="L192" s="28">
        <v>11.33</v>
      </c>
    </row>
    <row r="193" spans="1:12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29</v>
      </c>
      <c r="E194" s="35"/>
      <c r="F194" s="36">
        <f>SUM(F185:F193)</f>
        <v>710</v>
      </c>
      <c r="G194" s="36">
        <f t="shared" ref="G194:J194" si="40">SUM(G185:G193)</f>
        <v>34.25</v>
      </c>
      <c r="H194" s="36">
        <f t="shared" si="40"/>
        <v>31.429999999999996</v>
      </c>
      <c r="I194" s="36">
        <f t="shared" si="40"/>
        <v>136.81</v>
      </c>
      <c r="J194" s="36">
        <f t="shared" si="40"/>
        <v>969.51</v>
      </c>
      <c r="K194" s="37"/>
      <c r="L194" s="36">
        <f t="shared" ref="L194" si="41">SUM(L185:L193)</f>
        <v>100.12999999999998</v>
      </c>
    </row>
    <row r="195" spans="1:12" ht="15" thickBot="1" x14ac:dyDescent="0.35">
      <c r="A195" s="41">
        <f>A177</f>
        <v>2</v>
      </c>
      <c r="B195" s="42">
        <f>B177</f>
        <v>5</v>
      </c>
      <c r="C195" s="51" t="s">
        <v>48</v>
      </c>
      <c r="D195" s="52"/>
      <c r="E195" s="43"/>
      <c r="F195" s="44">
        <f>F184+F194</f>
        <v>710</v>
      </c>
      <c r="G195" s="44">
        <f t="shared" ref="G195:L195" si="42">G184+G194</f>
        <v>34.25</v>
      </c>
      <c r="H195" s="44">
        <f t="shared" si="42"/>
        <v>31.429999999999996</v>
      </c>
      <c r="I195" s="44">
        <f t="shared" si="42"/>
        <v>136.81</v>
      </c>
      <c r="J195" s="44">
        <f t="shared" si="42"/>
        <v>969.51</v>
      </c>
      <c r="K195" s="44"/>
      <c r="L195" s="44">
        <f t="shared" si="42"/>
        <v>100.12999999999998</v>
      </c>
    </row>
    <row r="196" spans="1:12" ht="15" customHeight="1" x14ac:dyDescent="0.3">
      <c r="A196" s="16">
        <v>3</v>
      </c>
      <c r="B196" s="17">
        <v>1</v>
      </c>
      <c r="C196" s="18" t="s">
        <v>24</v>
      </c>
      <c r="D196" s="19" t="s">
        <v>25</v>
      </c>
      <c r="E196" s="20"/>
      <c r="F196" s="21"/>
      <c r="G196" s="21"/>
      <c r="H196" s="21"/>
      <c r="I196" s="21"/>
      <c r="J196" s="21"/>
      <c r="K196" s="22"/>
      <c r="L196" s="21"/>
    </row>
    <row r="197" spans="1:12" x14ac:dyDescent="0.3">
      <c r="A197" s="23"/>
      <c r="B197" s="24"/>
      <c r="C197" s="25"/>
      <c r="D197" s="26"/>
      <c r="E197" s="27"/>
      <c r="F197" s="28"/>
      <c r="G197" s="28"/>
      <c r="H197" s="28"/>
      <c r="I197" s="28"/>
      <c r="J197" s="28"/>
      <c r="K197" s="29"/>
      <c r="L197" s="28"/>
    </row>
    <row r="198" spans="1:12" x14ac:dyDescent="0.3">
      <c r="A198" s="23"/>
      <c r="B198" s="24"/>
      <c r="C198" s="25"/>
      <c r="D198" s="30" t="s">
        <v>26</v>
      </c>
      <c r="E198" s="27"/>
      <c r="F198" s="28"/>
      <c r="G198" s="28"/>
      <c r="H198" s="28"/>
      <c r="I198" s="28"/>
      <c r="J198" s="28"/>
      <c r="K198" s="29"/>
      <c r="L198" s="28"/>
    </row>
    <row r="199" spans="1:12" x14ac:dyDescent="0.3">
      <c r="A199" s="23"/>
      <c r="B199" s="24"/>
      <c r="C199" s="25"/>
      <c r="D199" s="30" t="s">
        <v>27</v>
      </c>
      <c r="E199" s="27"/>
      <c r="F199" s="28"/>
      <c r="G199" s="28"/>
      <c r="H199" s="28"/>
      <c r="I199" s="28"/>
      <c r="J199" s="28"/>
      <c r="K199" s="29"/>
      <c r="L199" s="28"/>
    </row>
    <row r="200" spans="1:12" x14ac:dyDescent="0.3">
      <c r="A200" s="23"/>
      <c r="B200" s="24"/>
      <c r="C200" s="25"/>
      <c r="D200" s="30" t="s">
        <v>28</v>
      </c>
      <c r="E200" s="27"/>
      <c r="F200" s="28"/>
      <c r="G200" s="28"/>
      <c r="H200" s="28"/>
      <c r="I200" s="28"/>
      <c r="J200" s="28"/>
      <c r="K200" s="29"/>
      <c r="L200" s="28"/>
    </row>
    <row r="201" spans="1:12" x14ac:dyDescent="0.3">
      <c r="A201" s="23"/>
      <c r="B201" s="24"/>
      <c r="C201" s="25"/>
      <c r="D201" s="26"/>
      <c r="E201" s="27"/>
      <c r="F201" s="28"/>
      <c r="G201" s="28"/>
      <c r="H201" s="28"/>
      <c r="I201" s="28"/>
      <c r="J201" s="28"/>
      <c r="K201" s="29"/>
      <c r="L201" s="28"/>
    </row>
    <row r="202" spans="1:12" x14ac:dyDescent="0.3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29"/>
      <c r="L202" s="28"/>
    </row>
    <row r="203" spans="1:12" x14ac:dyDescent="0.3">
      <c r="A203" s="31"/>
      <c r="B203" s="32"/>
      <c r="C203" s="33"/>
      <c r="D203" s="34" t="s">
        <v>29</v>
      </c>
      <c r="E203" s="35"/>
      <c r="F203" s="36">
        <f>SUM(F196:F202)</f>
        <v>0</v>
      </c>
      <c r="G203" s="36">
        <f t="shared" ref="G203:J203" si="43">SUM(G196:G202)</f>
        <v>0</v>
      </c>
      <c r="H203" s="36">
        <f t="shared" si="43"/>
        <v>0</v>
      </c>
      <c r="I203" s="36">
        <f t="shared" si="43"/>
        <v>0</v>
      </c>
      <c r="J203" s="36">
        <f t="shared" si="43"/>
        <v>0</v>
      </c>
      <c r="K203" s="37"/>
      <c r="L203" s="36">
        <f t="shared" ref="L203" si="44">SUM(L196:L202)</f>
        <v>0</v>
      </c>
    </row>
    <row r="204" spans="1:12" x14ac:dyDescent="0.3">
      <c r="A204" s="38">
        <v>3</v>
      </c>
      <c r="B204" s="39">
        <f>B196</f>
        <v>1</v>
      </c>
      <c r="C204" s="40" t="s">
        <v>30</v>
      </c>
      <c r="D204" s="30" t="s">
        <v>31</v>
      </c>
      <c r="E204" s="27" t="s">
        <v>64</v>
      </c>
      <c r="F204" s="28">
        <v>60</v>
      </c>
      <c r="G204" s="28">
        <v>0.8</v>
      </c>
      <c r="H204" s="28">
        <v>2.8</v>
      </c>
      <c r="I204" s="28">
        <v>6.2</v>
      </c>
      <c r="J204" s="28">
        <v>52.8</v>
      </c>
      <c r="K204" s="29">
        <v>45</v>
      </c>
      <c r="L204" s="28">
        <v>4.93</v>
      </c>
    </row>
    <row r="205" spans="1:12" x14ac:dyDescent="0.3">
      <c r="A205" s="23"/>
      <c r="B205" s="24"/>
      <c r="C205" s="25"/>
      <c r="D205" s="30" t="s">
        <v>33</v>
      </c>
      <c r="E205" s="27" t="s">
        <v>84</v>
      </c>
      <c r="F205" s="28">
        <v>200</v>
      </c>
      <c r="G205" s="28">
        <v>2.1</v>
      </c>
      <c r="H205" s="28">
        <v>5.0999999999999996</v>
      </c>
      <c r="I205" s="28">
        <v>20.5</v>
      </c>
      <c r="J205" s="28">
        <v>136.30000000000001</v>
      </c>
      <c r="K205" s="29">
        <v>96</v>
      </c>
      <c r="L205" s="28">
        <v>9.6</v>
      </c>
    </row>
    <row r="206" spans="1:12" x14ac:dyDescent="0.3">
      <c r="A206" s="23"/>
      <c r="B206" s="24"/>
      <c r="C206" s="25"/>
      <c r="D206" s="30" t="s">
        <v>36</v>
      </c>
      <c r="E206" s="27" t="s">
        <v>51</v>
      </c>
      <c r="F206" s="28" t="s">
        <v>38</v>
      </c>
      <c r="G206" s="28">
        <v>12.7</v>
      </c>
      <c r="H206" s="28">
        <v>16.2</v>
      </c>
      <c r="I206" s="28">
        <v>10.1</v>
      </c>
      <c r="J206" s="28">
        <v>236.6</v>
      </c>
      <c r="K206" s="29">
        <v>234</v>
      </c>
      <c r="L206" s="28">
        <v>29.82</v>
      </c>
    </row>
    <row r="207" spans="1:12" x14ac:dyDescent="0.3">
      <c r="A207" s="23"/>
      <c r="B207" s="24"/>
      <c r="C207" s="25"/>
      <c r="D207" s="30" t="s">
        <v>39</v>
      </c>
      <c r="E207" s="27" t="s">
        <v>65</v>
      </c>
      <c r="F207" s="28" t="s">
        <v>66</v>
      </c>
      <c r="G207" s="28">
        <v>3</v>
      </c>
      <c r="H207" s="28">
        <v>7.9</v>
      </c>
      <c r="I207" s="28">
        <v>29.8</v>
      </c>
      <c r="J207" s="28">
        <v>202.8</v>
      </c>
      <c r="K207" s="29" t="s">
        <v>67</v>
      </c>
      <c r="L207" s="28">
        <v>15.02</v>
      </c>
    </row>
    <row r="208" spans="1:12" x14ac:dyDescent="0.3">
      <c r="A208" s="23"/>
      <c r="B208" s="24"/>
      <c r="C208" s="25"/>
      <c r="D208" s="30" t="s">
        <v>41</v>
      </c>
      <c r="E208" s="27" t="s">
        <v>68</v>
      </c>
      <c r="F208" s="28">
        <v>200</v>
      </c>
      <c r="G208" s="28">
        <v>0</v>
      </c>
      <c r="H208" s="28">
        <v>0</v>
      </c>
      <c r="I208" s="28">
        <v>7.2</v>
      </c>
      <c r="J208" s="28">
        <v>36</v>
      </c>
      <c r="K208" s="29">
        <v>883</v>
      </c>
      <c r="L208" s="28">
        <v>8.4600000000000009</v>
      </c>
    </row>
    <row r="209" spans="1:12" x14ac:dyDescent="0.3">
      <c r="A209" s="23"/>
      <c r="B209" s="24"/>
      <c r="C209" s="25"/>
      <c r="D209" s="30" t="s">
        <v>43</v>
      </c>
      <c r="E209" s="27" t="s">
        <v>44</v>
      </c>
      <c r="F209" s="28">
        <v>30</v>
      </c>
      <c r="G209" s="28">
        <v>2.37</v>
      </c>
      <c r="H209" s="28">
        <v>0.3</v>
      </c>
      <c r="I209" s="28">
        <v>14.49</v>
      </c>
      <c r="J209" s="28">
        <v>70.14</v>
      </c>
      <c r="K209" s="29"/>
      <c r="L209" s="28">
        <v>2.1</v>
      </c>
    </row>
    <row r="210" spans="1:12" x14ac:dyDescent="0.3">
      <c r="A210" s="23"/>
      <c r="B210" s="24"/>
      <c r="C210" s="25"/>
      <c r="D210" s="30" t="s">
        <v>45</v>
      </c>
      <c r="E210" s="27" t="s">
        <v>46</v>
      </c>
      <c r="F210" s="28">
        <v>30</v>
      </c>
      <c r="G210" s="28">
        <v>1.68</v>
      </c>
      <c r="H210" s="28">
        <v>0.33</v>
      </c>
      <c r="I210" s="28">
        <v>14.82</v>
      </c>
      <c r="J210" s="28">
        <v>68.97</v>
      </c>
      <c r="K210" s="29"/>
      <c r="L210" s="28">
        <v>2.1</v>
      </c>
    </row>
    <row r="211" spans="1:12" x14ac:dyDescent="0.3">
      <c r="A211" s="23"/>
      <c r="B211" s="24"/>
      <c r="C211" s="25"/>
      <c r="D211" s="26"/>
      <c r="E211" s="27" t="s">
        <v>47</v>
      </c>
      <c r="F211" s="28">
        <v>100</v>
      </c>
      <c r="G211" s="28">
        <v>3</v>
      </c>
      <c r="H211" s="28">
        <v>1</v>
      </c>
      <c r="I211" s="28">
        <v>4.2</v>
      </c>
      <c r="J211" s="28">
        <v>40</v>
      </c>
      <c r="K211" s="29">
        <v>386</v>
      </c>
      <c r="L211" s="28">
        <v>12.36</v>
      </c>
    </row>
    <row r="212" spans="1:12" x14ac:dyDescent="0.3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29"/>
      <c r="L212" s="28"/>
    </row>
    <row r="213" spans="1:12" x14ac:dyDescent="0.3">
      <c r="A213" s="31"/>
      <c r="B213" s="32"/>
      <c r="C213" s="33"/>
      <c r="D213" s="34" t="s">
        <v>29</v>
      </c>
      <c r="E213" s="35"/>
      <c r="F213" s="36">
        <f>SUM(F204:F212)</f>
        <v>620</v>
      </c>
      <c r="G213" s="36">
        <f t="shared" ref="G213:J213" si="45">SUM(G204:G212)</f>
        <v>25.650000000000002</v>
      </c>
      <c r="H213" s="36">
        <f t="shared" si="45"/>
        <v>33.629999999999995</v>
      </c>
      <c r="I213" s="36">
        <f t="shared" si="45"/>
        <v>107.30999999999999</v>
      </c>
      <c r="J213" s="36">
        <f t="shared" si="45"/>
        <v>843.61</v>
      </c>
      <c r="K213" s="37"/>
      <c r="L213" s="36">
        <f t="shared" ref="L213" si="46">SUM(L204:L212)</f>
        <v>84.39</v>
      </c>
    </row>
    <row r="214" spans="1:12" ht="15" thickBot="1" x14ac:dyDescent="0.35">
      <c r="A214" s="41">
        <f>A196</f>
        <v>3</v>
      </c>
      <c r="B214" s="42">
        <f>B196</f>
        <v>1</v>
      </c>
      <c r="C214" s="51" t="s">
        <v>48</v>
      </c>
      <c r="D214" s="52"/>
      <c r="E214" s="43"/>
      <c r="F214" s="44">
        <f>F203+F213</f>
        <v>620</v>
      </c>
      <c r="G214" s="44">
        <f t="shared" ref="G214:J214" si="47">G203+G213</f>
        <v>25.650000000000002</v>
      </c>
      <c r="H214" s="44">
        <f t="shared" si="47"/>
        <v>33.629999999999995</v>
      </c>
      <c r="I214" s="44">
        <f t="shared" si="47"/>
        <v>107.30999999999999</v>
      </c>
      <c r="J214" s="44">
        <f t="shared" si="47"/>
        <v>843.61</v>
      </c>
      <c r="K214" s="44"/>
      <c r="L214" s="44">
        <f t="shared" ref="L214" si="48">L203+L213</f>
        <v>84.39</v>
      </c>
    </row>
    <row r="215" spans="1:12" x14ac:dyDescent="0.3">
      <c r="A215" s="16">
        <v>3</v>
      </c>
      <c r="B215" s="17">
        <v>2</v>
      </c>
      <c r="C215" s="18" t="s">
        <v>24</v>
      </c>
      <c r="D215" s="19" t="s">
        <v>25</v>
      </c>
      <c r="E215" s="20"/>
      <c r="F215" s="21"/>
      <c r="G215" s="21"/>
      <c r="H215" s="21"/>
      <c r="I215" s="21"/>
      <c r="J215" s="21"/>
      <c r="K215" s="22"/>
      <c r="L215" s="21"/>
    </row>
    <row r="216" spans="1:12" x14ac:dyDescent="0.3">
      <c r="A216" s="23"/>
      <c r="B216" s="24"/>
      <c r="C216" s="25"/>
      <c r="D216" s="26"/>
      <c r="E216" s="27"/>
      <c r="F216" s="28"/>
      <c r="G216" s="28"/>
      <c r="H216" s="28"/>
      <c r="I216" s="28"/>
      <c r="J216" s="28"/>
      <c r="K216" s="29"/>
      <c r="L216" s="28"/>
    </row>
    <row r="217" spans="1:12" x14ac:dyDescent="0.3">
      <c r="A217" s="23"/>
      <c r="B217" s="24"/>
      <c r="C217" s="25"/>
      <c r="D217" s="30" t="s">
        <v>26</v>
      </c>
      <c r="E217" s="27"/>
      <c r="F217" s="28"/>
      <c r="G217" s="28"/>
      <c r="H217" s="28"/>
      <c r="I217" s="28"/>
      <c r="J217" s="28"/>
      <c r="K217" s="29"/>
      <c r="L217" s="28"/>
    </row>
    <row r="218" spans="1:12" x14ac:dyDescent="0.3">
      <c r="A218" s="23"/>
      <c r="B218" s="24"/>
      <c r="C218" s="25"/>
      <c r="D218" s="30" t="s">
        <v>27</v>
      </c>
      <c r="E218" s="27"/>
      <c r="F218" s="28"/>
      <c r="G218" s="28"/>
      <c r="H218" s="28"/>
      <c r="I218" s="28"/>
      <c r="J218" s="28"/>
      <c r="K218" s="29"/>
      <c r="L218" s="28"/>
    </row>
    <row r="219" spans="1:12" x14ac:dyDescent="0.3">
      <c r="A219" s="23"/>
      <c r="B219" s="24"/>
      <c r="C219" s="25"/>
      <c r="D219" s="30" t="s">
        <v>28</v>
      </c>
      <c r="E219" s="27"/>
      <c r="F219" s="28"/>
      <c r="G219" s="28"/>
      <c r="H219" s="28"/>
      <c r="I219" s="28"/>
      <c r="J219" s="28"/>
      <c r="K219" s="29"/>
      <c r="L219" s="28"/>
    </row>
    <row r="220" spans="1:12" x14ac:dyDescent="0.3">
      <c r="A220" s="23"/>
      <c r="B220" s="24"/>
      <c r="C220" s="25"/>
      <c r="D220" s="26"/>
      <c r="E220" s="27"/>
      <c r="F220" s="28"/>
      <c r="G220" s="28"/>
      <c r="H220" s="28"/>
      <c r="I220" s="28"/>
      <c r="J220" s="28"/>
      <c r="K220" s="29"/>
      <c r="L220" s="28"/>
    </row>
    <row r="221" spans="1:12" x14ac:dyDescent="0.3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29"/>
      <c r="L221" s="28"/>
    </row>
    <row r="222" spans="1:12" x14ac:dyDescent="0.3">
      <c r="A222" s="31"/>
      <c r="B222" s="32"/>
      <c r="C222" s="33"/>
      <c r="D222" s="34" t="s">
        <v>29</v>
      </c>
      <c r="E222" s="35"/>
      <c r="F222" s="36">
        <f>SUM(F215:F221)</f>
        <v>0</v>
      </c>
      <c r="G222" s="36">
        <f t="shared" ref="G222:J222" si="49">SUM(G215:G221)</f>
        <v>0</v>
      </c>
      <c r="H222" s="36">
        <f t="shared" si="49"/>
        <v>0</v>
      </c>
      <c r="I222" s="36">
        <f t="shared" si="49"/>
        <v>0</v>
      </c>
      <c r="J222" s="36">
        <f t="shared" si="49"/>
        <v>0</v>
      </c>
      <c r="K222" s="37"/>
      <c r="L222" s="36">
        <f t="shared" ref="L222" si="50">SUM(L215:L221)</f>
        <v>0</v>
      </c>
    </row>
    <row r="223" spans="1:12" x14ac:dyDescent="0.3">
      <c r="A223" s="38">
        <v>3</v>
      </c>
      <c r="B223" s="39">
        <v>2</v>
      </c>
      <c r="C223" s="40" t="s">
        <v>30</v>
      </c>
      <c r="D223" s="30" t="s">
        <v>31</v>
      </c>
      <c r="E223" s="27" t="s">
        <v>49</v>
      </c>
      <c r="F223" s="28">
        <v>60</v>
      </c>
      <c r="G223" s="28">
        <v>0.5</v>
      </c>
      <c r="H223" s="28">
        <v>0</v>
      </c>
      <c r="I223" s="28">
        <v>2</v>
      </c>
      <c r="J223" s="28">
        <v>9.6</v>
      </c>
      <c r="K223" s="29">
        <v>71</v>
      </c>
      <c r="L223" s="28">
        <v>9.4700000000000006</v>
      </c>
    </row>
    <row r="224" spans="1:12" ht="26.4" x14ac:dyDescent="0.3">
      <c r="A224" s="23"/>
      <c r="B224" s="24"/>
      <c r="C224" s="25"/>
      <c r="D224" s="30" t="s">
        <v>33</v>
      </c>
      <c r="E224" s="27" t="s">
        <v>85</v>
      </c>
      <c r="F224" s="28">
        <v>200</v>
      </c>
      <c r="G224" s="28">
        <v>5.0999999999999996</v>
      </c>
      <c r="H224" s="28">
        <v>5.4</v>
      </c>
      <c r="I224" s="28">
        <v>23.9</v>
      </c>
      <c r="J224" s="28">
        <v>163.80000000000001</v>
      </c>
      <c r="K224" s="29">
        <v>102</v>
      </c>
      <c r="L224" s="28">
        <v>5.83</v>
      </c>
    </row>
    <row r="225" spans="1:12" x14ac:dyDescent="0.3">
      <c r="A225" s="23"/>
      <c r="B225" s="24"/>
      <c r="C225" s="25"/>
      <c r="D225" s="30" t="s">
        <v>36</v>
      </c>
      <c r="E225" s="27" t="s">
        <v>86</v>
      </c>
      <c r="F225" s="28" t="s">
        <v>38</v>
      </c>
      <c r="G225" s="28">
        <v>20.3</v>
      </c>
      <c r="H225" s="28">
        <v>19.600000000000001</v>
      </c>
      <c r="I225" s="28">
        <v>1.5</v>
      </c>
      <c r="J225" s="28">
        <v>264.3</v>
      </c>
      <c r="K225" s="29">
        <v>288</v>
      </c>
      <c r="L225" s="28">
        <v>65.66</v>
      </c>
    </row>
    <row r="226" spans="1:12" x14ac:dyDescent="0.3">
      <c r="A226" s="23"/>
      <c r="B226" s="24"/>
      <c r="C226" s="25"/>
      <c r="D226" s="30" t="s">
        <v>39</v>
      </c>
      <c r="E226" s="27" t="s">
        <v>79</v>
      </c>
      <c r="F226" s="28">
        <v>155</v>
      </c>
      <c r="G226" s="28">
        <v>2.1</v>
      </c>
      <c r="H226" s="28">
        <v>12.1</v>
      </c>
      <c r="I226" s="28">
        <v>15.5</v>
      </c>
      <c r="J226" s="28">
        <v>178.6</v>
      </c>
      <c r="K226" s="29">
        <v>143</v>
      </c>
      <c r="L226" s="28">
        <v>16.55</v>
      </c>
    </row>
    <row r="227" spans="1:12" x14ac:dyDescent="0.3">
      <c r="A227" s="23"/>
      <c r="B227" s="24"/>
      <c r="C227" s="25"/>
      <c r="D227" s="30" t="s">
        <v>41</v>
      </c>
      <c r="E227" s="27" t="s">
        <v>63</v>
      </c>
      <c r="F227" s="28">
        <v>200</v>
      </c>
      <c r="G227" s="28">
        <v>0.1</v>
      </c>
      <c r="H227" s="28">
        <v>0</v>
      </c>
      <c r="I227" s="28">
        <v>27.1</v>
      </c>
      <c r="J227" s="28">
        <v>108.6</v>
      </c>
      <c r="K227" s="29">
        <v>1041</v>
      </c>
      <c r="L227" s="28">
        <v>8.8000000000000007</v>
      </c>
    </row>
    <row r="228" spans="1:12" x14ac:dyDescent="0.3">
      <c r="A228" s="23"/>
      <c r="B228" s="24"/>
      <c r="C228" s="25"/>
      <c r="D228" s="30" t="s">
        <v>43</v>
      </c>
      <c r="E228" s="27" t="s">
        <v>44</v>
      </c>
      <c r="F228" s="28">
        <v>30</v>
      </c>
      <c r="G228" s="28">
        <v>2.37</v>
      </c>
      <c r="H228" s="28">
        <v>0.3</v>
      </c>
      <c r="I228" s="28">
        <v>14.49</v>
      </c>
      <c r="J228" s="28">
        <v>70.14</v>
      </c>
      <c r="K228" s="29"/>
      <c r="L228" s="28">
        <v>2.1</v>
      </c>
    </row>
    <row r="229" spans="1:12" x14ac:dyDescent="0.3">
      <c r="A229" s="23"/>
      <c r="B229" s="24"/>
      <c r="C229" s="25"/>
      <c r="D229" s="30" t="s">
        <v>45</v>
      </c>
      <c r="E229" s="27" t="s">
        <v>46</v>
      </c>
      <c r="F229" s="28">
        <v>30</v>
      </c>
      <c r="G229" s="28">
        <v>1.68</v>
      </c>
      <c r="H229" s="28">
        <v>0.33</v>
      </c>
      <c r="I229" s="28">
        <v>14.82</v>
      </c>
      <c r="J229" s="28">
        <v>68.97</v>
      </c>
      <c r="K229" s="29"/>
      <c r="L229" s="28">
        <v>2.1</v>
      </c>
    </row>
    <row r="230" spans="1:12" x14ac:dyDescent="0.3">
      <c r="A230" s="23"/>
      <c r="B230" s="24"/>
      <c r="C230" s="25"/>
      <c r="D230" s="26"/>
      <c r="E230" s="27" t="s">
        <v>54</v>
      </c>
      <c r="F230" s="28">
        <v>100</v>
      </c>
      <c r="G230" s="28">
        <v>2.7</v>
      </c>
      <c r="H230" s="28">
        <v>2.5</v>
      </c>
      <c r="I230" s="28">
        <v>10.8</v>
      </c>
      <c r="J230" s="28">
        <v>79</v>
      </c>
      <c r="K230" s="29">
        <v>386</v>
      </c>
      <c r="L230" s="28">
        <v>11.33</v>
      </c>
    </row>
    <row r="231" spans="1:12" x14ac:dyDescent="0.3">
      <c r="A231" s="23"/>
      <c r="B231" s="24"/>
      <c r="C231" s="25"/>
      <c r="D231" s="26"/>
      <c r="E231" s="27"/>
      <c r="F231" s="28"/>
      <c r="G231" s="28"/>
      <c r="H231" s="28"/>
      <c r="I231" s="28"/>
      <c r="J231" s="28"/>
      <c r="K231" s="29"/>
      <c r="L231" s="28"/>
    </row>
    <row r="232" spans="1:12" x14ac:dyDescent="0.3">
      <c r="A232" s="31"/>
      <c r="B232" s="32"/>
      <c r="C232" s="33"/>
      <c r="D232" s="34" t="s">
        <v>29</v>
      </c>
      <c r="E232" s="35"/>
      <c r="F232" s="36">
        <f>SUM(F223:F231)</f>
        <v>775</v>
      </c>
      <c r="G232" s="36">
        <f t="shared" ref="G232:J232" si="51">SUM(G223:G231)</f>
        <v>34.850000000000009</v>
      </c>
      <c r="H232" s="36">
        <f t="shared" si="51"/>
        <v>40.229999999999997</v>
      </c>
      <c r="I232" s="36">
        <f t="shared" si="51"/>
        <v>110.11</v>
      </c>
      <c r="J232" s="36">
        <f t="shared" si="51"/>
        <v>943.0100000000001</v>
      </c>
      <c r="K232" s="37"/>
      <c r="L232" s="36">
        <f t="shared" ref="L232" si="52">SUM(L223:L231)</f>
        <v>121.83999999999997</v>
      </c>
    </row>
    <row r="233" spans="1:12" ht="15" thickBot="1" x14ac:dyDescent="0.35">
      <c r="A233" s="41">
        <f>A215</f>
        <v>3</v>
      </c>
      <c r="B233" s="42">
        <f>B215</f>
        <v>2</v>
      </c>
      <c r="C233" s="51" t="s">
        <v>48</v>
      </c>
      <c r="D233" s="52"/>
      <c r="E233" s="43"/>
      <c r="F233" s="44">
        <f>F222+F232</f>
        <v>775</v>
      </c>
      <c r="G233" s="44">
        <f t="shared" ref="G233:J233" si="53">G222+G232</f>
        <v>34.850000000000009</v>
      </c>
      <c r="H233" s="44">
        <f t="shared" si="53"/>
        <v>40.229999999999997</v>
      </c>
      <c r="I233" s="44">
        <f t="shared" si="53"/>
        <v>110.11</v>
      </c>
      <c r="J233" s="44">
        <f t="shared" si="53"/>
        <v>943.0100000000001</v>
      </c>
      <c r="K233" s="44"/>
      <c r="L233" s="44">
        <f t="shared" ref="L233" si="54">L222+L232</f>
        <v>121.83999999999997</v>
      </c>
    </row>
    <row r="234" spans="1:12" ht="15" thickBot="1" x14ac:dyDescent="0.35">
      <c r="A234" s="48"/>
      <c r="B234" s="49"/>
      <c r="C234" s="53" t="s">
        <v>83</v>
      </c>
      <c r="D234" s="53"/>
      <c r="E234" s="53"/>
      <c r="F234" s="50">
        <f>(F62+F81+F100+F119+F138+F157+F176+F195+F214+F233)/(IF(F62=0,0,1)+IF(F81=0,0,1)+IF(F100=0,0,1)+IF(F119=0,0,1)+IF(F138=0,0,1)+IF(F157=0,0,1)+IF(F176=0,0,1)+IF(F195=0,0,1)+IF(F214=0,0,1)+IF(F233=0,0,1))</f>
        <v>694</v>
      </c>
      <c r="G234" s="50">
        <f t="shared" ref="G234:J234" si="55">(G62+G81+G100+G119+G138+G157+G176+G195+G214+G233)/(IF(G62=0,0,1)+IF(G81=0,0,1)+IF(G100=0,0,1)+IF(G119=0,0,1)+IF(G138=0,0,1)+IF(G157=0,0,1)+IF(G176=0,0,1)+IF(G195=0,0,1)+IF(G214=0,0,1)+IF(G233=0,0,1))</f>
        <v>28.546000000000003</v>
      </c>
      <c r="H234" s="50">
        <f t="shared" si="55"/>
        <v>31.705000000000002</v>
      </c>
      <c r="I234" s="50">
        <f t="shared" si="55"/>
        <v>117.04999999999998</v>
      </c>
      <c r="J234" s="50">
        <f t="shared" si="55"/>
        <v>874.04599999999994</v>
      </c>
      <c r="K234" s="50"/>
      <c r="L234" s="50">
        <f t="shared" ref="L234" si="56">(L62+L81+L100+L119+L138+L157+L176+L195+L214+L233)/(IF(L62=0,0,1)+IF(L81=0,0,1)+IF(L100=0,0,1)+IF(L119=0,0,1)+IF(L138=0,0,1)+IF(L157=0,0,1)+IF(L176=0,0,1)+IF(L195=0,0,1)+IF(L214=0,0,1)+IF(L233=0,0,1))</f>
        <v>105.14399999999998</v>
      </c>
    </row>
  </sheetData>
  <mergeCells count="16">
    <mergeCell ref="C62:D62"/>
    <mergeCell ref="C1:E1"/>
    <mergeCell ref="H1:K1"/>
    <mergeCell ref="H2:K2"/>
    <mergeCell ref="C24:D24"/>
    <mergeCell ref="C43:D43"/>
    <mergeCell ref="C195:D195"/>
    <mergeCell ref="C214:D214"/>
    <mergeCell ref="C233:D233"/>
    <mergeCell ref="C234:E234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Вадим Кривов</cp:lastModifiedBy>
  <dcterms:created xsi:type="dcterms:W3CDTF">2023-10-20T11:05:16Z</dcterms:created>
  <dcterms:modified xsi:type="dcterms:W3CDTF">2023-10-24T17:30:16Z</dcterms:modified>
</cp:coreProperties>
</file>